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601"/>
  <workbookPr codeName="ThisWorkbook"/>
  <mc:AlternateContent xmlns:mc="http://schemas.openxmlformats.org/markup-compatibility/2006">
    <mc:Choice Requires="x15">
      <x15ac:absPath xmlns:x15ac="http://schemas.microsoft.com/office/spreadsheetml/2010/11/ac" url="https://citizensfinancialgroup-my.sharepoint.com/personal/chris_bair_citizensbank_com/Documents/Desktop/BCS/Forms &amp; Templates/BBC edit project/"/>
    </mc:Choice>
  </mc:AlternateContent>
  <xr:revisionPtr revIDLastSave="490" documentId="8_{17EDA3D7-99D9-494D-82CD-A68475D1325F}" xr6:coauthVersionLast="47" xr6:coauthVersionMax="47" xr10:uidLastSave="{D77D3B69-FE49-4D8F-BA31-359DF24871F3}"/>
  <bookViews>
    <workbookView xWindow="21480" yWindow="-120" windowWidth="21840" windowHeight="13290" tabRatio="959" xr2:uid="{00000000-000D-0000-FFFF-FFFF00000000}"/>
  </bookViews>
  <sheets>
    <sheet name="BBC" sheetId="1" r:id="rId1"/>
  </sheets>
  <definedNames>
    <definedName name="_xlnm.Print_Area" localSheetId="0">BBC!$A$1:$M$82</definedName>
    <definedName name="Z_AB107032_6076_47DA_8CF0_4BF552B073E6_.wvu.Cols" localSheetId="0" hidden="1">BBC!$N:$T</definedName>
    <definedName name="Z_AB107032_6076_47DA_8CF0_4BF552B073E6_.wvu.PrintArea" localSheetId="0" hidden="1">BBC!$A$1:$N$80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17" i="1" l="1"/>
  <c r="K19" i="1"/>
  <c r="K21" i="1"/>
  <c r="K62" i="1"/>
  <c r="K52" i="1"/>
  <c r="K46" i="1"/>
  <c r="K39" i="1"/>
  <c r="K41" i="1" s="1"/>
  <c r="K43" i="1" s="1"/>
  <c r="K28" i="1"/>
  <c r="K30" i="1" s="1"/>
  <c r="K56" i="1" l="1"/>
  <c r="K58" i="1" s="1"/>
  <c r="K63" i="1" s="1"/>
  <c r="K65"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Citizens</author>
    <author>Citizens User</author>
  </authors>
  <commentList>
    <comment ref="B9" authorId="0" shapeId="0" xr:uid="{00000000-0006-0000-0000-000001000000}">
      <text>
        <r>
          <rPr>
            <b/>
            <sz val="8"/>
            <color indexed="81"/>
            <rFont val="Tahoma"/>
            <family val="2"/>
          </rPr>
          <t>Citizens:</t>
        </r>
        <r>
          <rPr>
            <sz val="8"/>
            <color indexed="81"/>
            <rFont val="Tahoma"/>
            <family val="2"/>
          </rPr>
          <t xml:space="preserve">
Based on 90 days from invoice date  for invoice date agigngs; use 60 days past due for due date agings.</t>
        </r>
      </text>
    </comment>
    <comment ref="D9" authorId="1" shapeId="0" xr:uid="{00000000-0006-0000-0000-000002000000}">
      <text>
        <r>
          <rPr>
            <b/>
            <sz val="8"/>
            <color indexed="81"/>
            <rFont val="Tahoma"/>
            <family val="2"/>
          </rPr>
          <t>Citizens User:</t>
        </r>
        <r>
          <rPr>
            <sz val="8"/>
            <color indexed="81"/>
            <rFont val="Tahoma"/>
            <family val="2"/>
          </rPr>
          <t xml:space="preserve">
When dated terms are extended, a limit to their eligibility  is determined and invoices that exceed this limit are ineligible.
</t>
        </r>
      </text>
    </comment>
    <comment ref="B10" authorId="1" shapeId="0" xr:uid="{00000000-0006-0000-0000-000003000000}">
      <text>
        <r>
          <rPr>
            <b/>
            <sz val="8"/>
            <color indexed="81"/>
            <rFont val="Tahoma"/>
            <family val="2"/>
          </rPr>
          <t>Citizens User:</t>
        </r>
        <r>
          <rPr>
            <sz val="8"/>
            <color indexed="81"/>
            <rFont val="Tahoma"/>
            <family val="2"/>
          </rPr>
          <t xml:space="preserve">
Credits that are in excess of the allowed Borrowing Base days would decrease the ineligibles.  (The credits reduce the amounts over the eligible days/over 90/60 and these credits could offset the amounts under 90 /60 days).</t>
        </r>
      </text>
    </comment>
    <comment ref="D10" authorId="1" shapeId="0" xr:uid="{00000000-0006-0000-0000-000004000000}">
      <text>
        <r>
          <rPr>
            <b/>
            <sz val="8"/>
            <color indexed="81"/>
            <rFont val="Tahoma"/>
            <family val="2"/>
          </rPr>
          <t>Citizens User:</t>
        </r>
        <r>
          <rPr>
            <sz val="8"/>
            <color indexed="81"/>
            <rFont val="Tahoma"/>
            <family val="2"/>
          </rPr>
          <t xml:space="preserve">
Service charges and finance charges are seldom paid and these items tend to be written-off.  These items can become cross aged; use caution not to double count these items.</t>
        </r>
      </text>
    </comment>
    <comment ref="G10" authorId="0" shapeId="0" xr:uid="{00000000-0006-0000-0000-000005000000}">
      <text>
        <r>
          <rPr>
            <b/>
            <sz val="8"/>
            <color indexed="81"/>
            <rFont val="Tahoma"/>
            <family val="2"/>
          </rPr>
          <t>Citizens:</t>
        </r>
        <r>
          <rPr>
            <sz val="8"/>
            <color indexed="81"/>
            <rFont val="Tahoma"/>
            <family val="2"/>
          </rPr>
          <t xml:space="preserve">
Government accounts without an Assignment of Claims.  Government receivables cannot be liened with a UCC-1 filing and the Assignment of Claims Act (FAR 52.232.23) simply allows a third party (the Bank) to receive payment.
</t>
        </r>
      </text>
    </comment>
    <comment ref="B11" authorId="1" shapeId="0" xr:uid="{00000000-0006-0000-0000-000006000000}">
      <text>
        <r>
          <rPr>
            <b/>
            <sz val="8"/>
            <color indexed="81"/>
            <rFont val="Tahoma"/>
            <family val="2"/>
          </rPr>
          <t>Citizens User:</t>
        </r>
        <r>
          <rPr>
            <sz val="8"/>
            <color indexed="81"/>
            <rFont val="Tahoma"/>
            <family val="2"/>
          </rPr>
          <t xml:space="preserve">
Foreign Accounts are not governed by US jurisdiction.  Canadian accts. can be eligible.  Due to a lack of jurisdiction and the lack of UCC-1 filing status, these accounts are typically made ineligible.</t>
        </r>
      </text>
    </comment>
    <comment ref="D11" authorId="0" shapeId="0" xr:uid="{00000000-0006-0000-0000-000007000000}">
      <text>
        <r>
          <rPr>
            <b/>
            <sz val="8"/>
            <color indexed="81"/>
            <rFont val="Tahoma"/>
            <family val="2"/>
          </rPr>
          <t>Citizens:</t>
        </r>
        <r>
          <rPr>
            <sz val="8"/>
            <color indexed="81"/>
            <rFont val="Tahoma"/>
            <family val="2"/>
          </rPr>
          <t xml:space="preserve">
Delinquent accounts (ex. over 90 days) increase the likelihood that new sales to the same customer could be difficult to collect.  To prevent delinquent accounts from having current sales included in the BBC, we use the cross-age rule (a.k.a.  a "taint-factor") at a given percent.</t>
        </r>
      </text>
    </comment>
    <comment ref="G11" authorId="1" shapeId="0" xr:uid="{00000000-0006-0000-0000-000008000000}">
      <text>
        <r>
          <rPr>
            <b/>
            <sz val="8"/>
            <color indexed="81"/>
            <rFont val="Tahoma"/>
            <family val="2"/>
          </rPr>
          <t>Citizens User:</t>
        </r>
        <r>
          <rPr>
            <sz val="8"/>
            <color indexed="81"/>
            <rFont val="Tahoma"/>
            <family val="2"/>
          </rPr>
          <t xml:space="preserve">
In contract billing, it is common to use the percentage of completion method of accounting, milestone billing or cost plus fixed fee billing.  In many cases, a retainage will be held-back to encourage the contractor to complete the work before final payment is received.  The unbilled retainage (generally 5%-20% of the job price) may get billed.  Until billed the accumulated costs are in an asset account called "Costs and Earnings in Excess of Billings".  At some point the 'CAEIEOB' from retainages may get billed based on completion phases or simply as a final bill on a fixed price contract.  These items may be subject to dispute, additional work, inspections, etc. and may be made ineligible.
</t>
        </r>
      </text>
    </comment>
    <comment ref="B12" authorId="1" shapeId="0" xr:uid="{00000000-0006-0000-0000-000009000000}">
      <text>
        <r>
          <rPr>
            <b/>
            <sz val="8"/>
            <color indexed="81"/>
            <rFont val="Tahoma"/>
            <family val="2"/>
          </rPr>
          <t>Citizens User:</t>
        </r>
        <r>
          <rPr>
            <sz val="8"/>
            <color indexed="81"/>
            <rFont val="Tahoma"/>
            <family val="2"/>
          </rPr>
          <t xml:space="preserve">
AR could be offset against advertising, promotional allowances, or annual rebates due.  These liabilities should be accrued since they would reduce cash receipts in a worst case scenario.</t>
        </r>
      </text>
    </comment>
    <comment ref="D12" authorId="0" shapeId="0" xr:uid="{00000000-0006-0000-0000-00000A000000}">
      <text>
        <r>
          <rPr>
            <b/>
            <sz val="8"/>
            <color indexed="81"/>
            <rFont val="Tahoma"/>
            <family val="2"/>
          </rPr>
          <t>Citizens:</t>
        </r>
        <r>
          <rPr>
            <sz val="8"/>
            <color indexed="81"/>
            <rFont val="Tahoma"/>
            <family val="2"/>
          </rPr>
          <t xml:space="preserve">
When goods are invoiced without proper evidence of shipment, the item may be prebilled.  In some cases, the items are billed, but not shipped and there is no agreement to allow the billing.  Items billed in this manner lack clear title transfer and should be ineligible.
</t>
        </r>
      </text>
    </comment>
    <comment ref="D13" authorId="0" shapeId="0" xr:uid="{00000000-0006-0000-0000-00000B000000}">
      <text>
        <r>
          <rPr>
            <b/>
            <sz val="8"/>
            <color indexed="81"/>
            <rFont val="Tahoma"/>
            <family val="2"/>
          </rPr>
          <t>Citizens:</t>
        </r>
        <r>
          <rPr>
            <sz val="8"/>
            <color indexed="81"/>
            <rFont val="Tahoma"/>
            <family val="2"/>
          </rPr>
          <t xml:space="preserve">
Also referred to as concentration limits.  Large accounts represent two primary risks:  First, large customers could go bankrupt and wipe-out the collection value of the receivable.  Second, large customers can leave for new suppliers and production capacity, labor and overhead may not be adjusted fast enough to cut losses.
</t>
        </r>
      </text>
    </comment>
    <comment ref="G13" authorId="1" shapeId="0" xr:uid="{00000000-0006-0000-0000-00000C000000}">
      <text>
        <r>
          <rPr>
            <b/>
            <sz val="8"/>
            <color indexed="81"/>
            <rFont val="Tahoma"/>
            <family val="2"/>
          </rPr>
          <t>Citizens User:</t>
        </r>
        <r>
          <rPr>
            <sz val="8"/>
            <color indexed="81"/>
            <rFont val="Tahoma"/>
            <family val="2"/>
          </rPr>
          <t xml:space="preserve">
An invoice that bills a customer for a deposit is not supported with shipped goods.  This form of billing would be virtually impossible to collect in a worst case scenario, particularly if no goods or services have been delivered.  Billing of this type is similar to bills for prepaid warranty-on-call service (i.e., copy machine service contracts).
</t>
        </r>
      </text>
    </comment>
    <comment ref="B14" authorId="1" shapeId="0" xr:uid="{00000000-0006-0000-0000-00000D000000}">
      <text>
        <r>
          <rPr>
            <b/>
            <sz val="8"/>
            <color indexed="81"/>
            <rFont val="Tahoma"/>
            <family val="2"/>
          </rPr>
          <t>Citizens User:</t>
        </r>
        <r>
          <rPr>
            <sz val="8"/>
            <color indexed="81"/>
            <rFont val="Tahoma"/>
            <family val="2"/>
          </rPr>
          <t xml:space="preserve">
Some companies have a warranty on products for a period of time.  In a worst case scenario, customers could hold-back payment until the warranty period is over or may wish to receive a discount for the loss of the warranty provided by the company.    In some cases, this warranty could be due to a manufacturers warranty that is handled by the distributor being financed (i.e., a carpet distributor/installer handles warranty work claims for the manufacturer).</t>
        </r>
      </text>
    </comment>
    <comment ref="D14" authorId="1" shapeId="0" xr:uid="{00000000-0006-0000-0000-00000E000000}">
      <text>
        <r>
          <rPr>
            <b/>
            <sz val="8"/>
            <color indexed="81"/>
            <rFont val="Tahoma"/>
            <family val="2"/>
          </rPr>
          <t xml:space="preserve">Citizens User:
Items given to customers on consignment do no have the characteristic of having ownership title pass.  The items represent inventory at outside locations and not valid receivables.  In general, these items should be billed at zero (-0-) dollars and assigned to an inventory location or tracked separately.
</t>
        </r>
      </text>
    </comment>
    <comment ref="B15" authorId="1" shapeId="0" xr:uid="{00000000-0006-0000-0000-00000F000000}">
      <text>
        <r>
          <rPr>
            <b/>
            <sz val="8"/>
            <color indexed="81"/>
            <rFont val="Tahoma"/>
            <family val="2"/>
          </rPr>
          <t>Citizens User:</t>
        </r>
        <r>
          <rPr>
            <sz val="8"/>
            <color indexed="81"/>
            <rFont val="Tahoma"/>
            <family val="2"/>
          </rPr>
          <t xml:space="preserve">
When goods are invoiced, without proper evidence of shipment, the item may be prebilled.  In some cases, the items are billed, but not shipped and there is no agreement to allow the billing.  Items billed in this manner lack clear title transfer and should not be considered as eligible collateral.
Under UCC-1 rules, title must pass for items to become receivables.  Some industries (i.e., printing) use bill &amp; hold as an industry practice and this may be acceptable.  In other cases, a written agreement may exist to bill and then hold the items.
</t>
        </r>
      </text>
    </comment>
    <comment ref="D15" authorId="1" shapeId="0" xr:uid="{00000000-0006-0000-0000-000010000000}">
      <text>
        <r>
          <rPr>
            <b/>
            <sz val="8"/>
            <color indexed="81"/>
            <rFont val="Tahoma"/>
            <family val="2"/>
          </rPr>
          <t>Citizens User:</t>
        </r>
        <r>
          <rPr>
            <sz val="8"/>
            <color indexed="81"/>
            <rFont val="Tahoma"/>
            <family val="2"/>
          </rPr>
          <t xml:space="preserve">
Progress billings generally come from contractual agreements and government related work.  These agreements use the percentage of completion method for calculating revenues and billable amounts.  Retainages are often held back to put the company at risk for some of the cash to complete the project.  There are two primary reasons why some lenders exclude progress payment receivables:  First, it is possible that the retainage will not be deducted properly and advances could be made against an inflated gross billing; Second, project completion is needed to collect the receivables and the customer costs associated with contract breach could stop all payments in a worst case scenario.</t>
        </r>
      </text>
    </comment>
    <comment ref="B25" authorId="1" shapeId="0" xr:uid="{00000000-0006-0000-0000-000011000000}">
      <text>
        <r>
          <rPr>
            <b/>
            <sz val="8"/>
            <color indexed="81"/>
            <rFont val="Tahoma"/>
            <family val="2"/>
          </rPr>
          <t>Citizens User:</t>
        </r>
        <r>
          <rPr>
            <sz val="8"/>
            <color indexed="81"/>
            <rFont val="Tahoma"/>
            <family val="2"/>
          </rPr>
          <t xml:space="preserve">
Packaging could include labels, boxes, displays, racks, instructions, filling materials, packaging tape, shrink wrap, etc.  Since boxes are generally custom made and the boxes are typically marked with a Borrower's name, the items are made ineligible.  In short, there are few alternate uses that would provide full value for these supplies.</t>
        </r>
      </text>
    </comment>
    <comment ref="D25" authorId="1" shapeId="0" xr:uid="{00000000-0006-0000-0000-000012000000}">
      <text>
        <r>
          <rPr>
            <b/>
            <sz val="8"/>
            <color indexed="81"/>
            <rFont val="Tahoma"/>
            <family val="2"/>
          </rPr>
          <t>Citizens User:</t>
        </r>
        <r>
          <rPr>
            <sz val="8"/>
            <color indexed="81"/>
            <rFont val="Tahoma"/>
            <family val="2"/>
          </rPr>
          <t xml:space="preserve">
To prevent losses associated with advancing at a full advance rate on all items, the slower moving items should be excluded from the collateral base.  The exclusions can be based on tests performed by the field examination staff, appraisal reports, prior experience with the type of inventory pledged as collateral, discussions with auctioneers, etc.</t>
        </r>
      </text>
    </comment>
    <comment ref="B35" authorId="1" shapeId="0" xr:uid="{00000000-0006-0000-0000-000013000000}">
      <text>
        <r>
          <rPr>
            <b/>
            <sz val="8"/>
            <color indexed="81"/>
            <rFont val="Tahoma"/>
            <family val="2"/>
          </rPr>
          <t>Citizens User:</t>
        </r>
        <r>
          <rPr>
            <sz val="8"/>
            <color indexed="81"/>
            <rFont val="Tahoma"/>
            <family val="2"/>
          </rPr>
          <t xml:space="preserve">
Consigned In:  Items that are not owned cannot be collateral.  Consigned Out:   items that are not on the premises are not easily found.</t>
        </r>
      </text>
    </comment>
    <comment ref="D35" authorId="1" shapeId="0" xr:uid="{00000000-0006-0000-0000-000014000000}">
      <text>
        <r>
          <rPr>
            <b/>
            <sz val="8"/>
            <color indexed="81"/>
            <rFont val="Tahoma"/>
            <family val="2"/>
          </rPr>
          <t>Citizens User:</t>
        </r>
        <r>
          <rPr>
            <sz val="8"/>
            <color indexed="81"/>
            <rFont val="Tahoma"/>
            <family val="2"/>
          </rPr>
          <t xml:space="preserve">
To prevent losses associated with advancing at a full advance rate on all items, the slower moving items should be excluded from the collateral base.  The exclusions can be based on tests performed by the field examination staff, appraisal reports, prior experience with the type of inventory pledged as collateral, discussions with auctioneers, etc.</t>
        </r>
      </text>
    </comment>
    <comment ref="G35" authorId="1" shapeId="0" xr:uid="{00000000-0006-0000-0000-000015000000}">
      <text>
        <r>
          <rPr>
            <b/>
            <sz val="8"/>
            <color indexed="81"/>
            <rFont val="Tahoma"/>
            <family val="2"/>
          </rPr>
          <t>Citizens User:</t>
        </r>
        <r>
          <rPr>
            <sz val="8"/>
            <color indexed="81"/>
            <rFont val="Tahoma"/>
            <family val="2"/>
          </rPr>
          <t xml:space="preserve">
Items in process are excluded to prevent the need to complete the work.  In a worst case scenario, the WIP items would require not only assembly, but also parts.  It may be difficult to procure parts from vendors that have not been paid.  In addition, the time needed to complete the process may prevent a fast conversion to finished goods and sales, thus requiring more investment to complete.</t>
        </r>
      </text>
    </comment>
    <comment ref="D36" authorId="1" shapeId="0" xr:uid="{00000000-0006-0000-0000-000016000000}">
      <text>
        <r>
          <rPr>
            <b/>
            <sz val="8"/>
            <color indexed="81"/>
            <rFont val="Tahoma"/>
            <family val="2"/>
          </rPr>
          <t>Citizens User:</t>
        </r>
        <r>
          <rPr>
            <sz val="8"/>
            <color indexed="81"/>
            <rFont val="Tahoma"/>
            <family val="2"/>
          </rPr>
          <t xml:space="preserve">
Packaging could include labels, boxes, displays, racks, instructions, filling materials, packaging tape, shrink wrap, etc.  Since boxes are generally custom made and the boxes are typically marked with a Borrower's name, the items are made ineligible.  In short, there are few alternate uses that would provide full value for these supplies.</t>
        </r>
      </text>
    </comment>
    <comment ref="B37" authorId="0" shapeId="0" xr:uid="{00000000-0006-0000-0000-000017000000}">
      <text>
        <r>
          <rPr>
            <b/>
            <sz val="8"/>
            <color indexed="81"/>
            <rFont val="Tahoma"/>
            <family val="2"/>
          </rPr>
          <t>Citizens:</t>
        </r>
        <r>
          <rPr>
            <sz val="8"/>
            <color indexed="81"/>
            <rFont val="Tahoma"/>
            <family val="2"/>
          </rPr>
          <t xml:space="preserve">
In-Transit Inventory not backed by bank accepted letters of credit.  Some borrowers add items to inventory when they are in-transit from the vendor, particularly if title has transferred.  This will typically happen when items are purchased with letters of credit.  </t>
        </r>
      </text>
    </comment>
    <comment ref="G37" authorId="1" shapeId="0" xr:uid="{00000000-0006-0000-0000-000018000000}">
      <text>
        <r>
          <rPr>
            <b/>
            <sz val="8"/>
            <color indexed="81"/>
            <rFont val="Tahoma"/>
            <family val="2"/>
          </rPr>
          <t>Citizens User:</t>
        </r>
        <r>
          <rPr>
            <sz val="8"/>
            <color indexed="81"/>
            <rFont val="Tahoma"/>
            <family val="2"/>
          </rPr>
          <t xml:space="preserve">
Certain products such as alcohol, narcotics, pharmaceuticals, tobacco, firearms, explosives, and some chemicals may require special permits to resell.  If a lender was to seize assets, the sale of items could require licensing, license transfer or be prohibited by law.  If necessary, regulated items should be excluded from the borrowing base.</t>
        </r>
      </text>
    </comment>
    <comment ref="B50" authorId="0" shapeId="0" xr:uid="{00000000-0006-0000-0000-000019000000}">
      <text>
        <r>
          <rPr>
            <b/>
            <sz val="8"/>
            <color indexed="81"/>
            <rFont val="Tahoma"/>
            <family val="2"/>
          </rPr>
          <t>Citizens:</t>
        </r>
        <r>
          <rPr>
            <sz val="8"/>
            <color indexed="81"/>
            <rFont val="Tahoma"/>
            <family val="2"/>
          </rPr>
          <t xml:space="preserve">
Generally where dilution is greater than 5% with an 85% advance rate.  Refer to policy for tiers.</t>
        </r>
      </text>
    </comment>
  </commentList>
</comments>
</file>

<file path=xl/sharedStrings.xml><?xml version="1.0" encoding="utf-8"?>
<sst xmlns="http://schemas.openxmlformats.org/spreadsheetml/2006/main" count="122" uniqueCount="104">
  <si>
    <t>1.</t>
  </si>
  <si>
    <t>2.</t>
  </si>
  <si>
    <t>)</t>
  </si>
  <si>
    <t>6.</t>
  </si>
  <si>
    <t>7.</t>
  </si>
  <si>
    <t>Date:</t>
  </si>
  <si>
    <t>8.</t>
  </si>
  <si>
    <t>9.</t>
  </si>
  <si>
    <t>10.</t>
  </si>
  <si>
    <t>11.</t>
  </si>
  <si>
    <t>Overadvance Facility (if applicable)</t>
  </si>
  <si>
    <t>12.</t>
  </si>
  <si>
    <t>13.</t>
  </si>
  <si>
    <t>14.</t>
  </si>
  <si>
    <t>*Explain:</t>
  </si>
  <si>
    <t>Prepared By:</t>
  </si>
  <si>
    <t>Authorized Signature:</t>
  </si>
  <si>
    <t>Bank Use</t>
  </si>
  <si>
    <t>Letters of Credit / Banker's Acceptance Holdback</t>
  </si>
  <si>
    <t xml:space="preserve">or inventory cap of: </t>
  </si>
  <si>
    <t xml:space="preserve">Company Name: </t>
  </si>
  <si>
    <t>(Enter % A/R Advance Rate)</t>
  </si>
  <si>
    <t>Company Name:</t>
  </si>
  <si>
    <t>3.</t>
  </si>
  <si>
    <t>4.</t>
  </si>
  <si>
    <t>5.</t>
  </si>
  <si>
    <t>Other Available*</t>
  </si>
  <si>
    <t xml:space="preserve">advance rate:  </t>
  </si>
  <si>
    <t>__/__/__</t>
  </si>
  <si>
    <t>Eligible Accounts Receivable Available</t>
  </si>
  <si>
    <t xml:space="preserve">    Total Ineligible Raw Materials Inventory</t>
  </si>
  <si>
    <t xml:space="preserve">    Total Ineligible Finished Goods Inventory</t>
  </si>
  <si>
    <t xml:space="preserve">    Total Ineligible Accounts Receivable</t>
  </si>
  <si>
    <t>INVENTORY as of date:</t>
  </si>
  <si>
    <t>(a.) RAW MATERIALS:</t>
  </si>
  <si>
    <t>(b.) FINISHED GOODS:</t>
  </si>
  <si>
    <t>Total Gross Availability Before Credit Line Consideration:</t>
  </si>
  <si>
    <t xml:space="preserve">   Total General Borrowing Base Reserves</t>
  </si>
  <si>
    <t>15.</t>
  </si>
  <si>
    <t>BORROWING BASE CERTIFICATE</t>
  </si>
  <si>
    <t>Total Eligible Inventory Available</t>
  </si>
  <si>
    <t xml:space="preserve">Period Covered:  </t>
  </si>
  <si>
    <t>16.</t>
  </si>
  <si>
    <t>17.</t>
  </si>
  <si>
    <r>
      <t xml:space="preserve">NEW ACCOUNTS RECEIVABLE BALANCE   </t>
    </r>
    <r>
      <rPr>
        <b/>
        <sz val="8"/>
        <rFont val="Arial"/>
        <family val="2"/>
      </rPr>
      <t>Note:  Balance will appear on Item 1 in next BBC</t>
    </r>
  </si>
  <si>
    <t>Eligible Accounts Receivables (item 5 minus item 6)</t>
  </si>
  <si>
    <t>_/_/_</t>
  </si>
  <si>
    <t>Previously Emailed/Faxed:</t>
  </si>
  <si>
    <t>BBC #:</t>
  </si>
  <si>
    <t xml:space="preserve"> The officer of the undersigned further represents and warrants to the Bank that: (1) all representations and warranties contained in the Loan Documents continue to be true as if made as of the date of this Certificate (except for representations made as of a specific time), (2) there exists no default under the Loan Documents or any event which with the passage of time would become a default, and (3) the undersigned has no off sets, set offs or other claims against the Bank, and to the extent it may have any, it hereby waives the same.</t>
  </si>
  <si>
    <t xml:space="preserve">or overall inventory cap of: </t>
  </si>
  <si>
    <t xml:space="preserve">The undersigned has executed and delivered a credit agreement and related loan documents (collectively the "Loan Documents") pursuant to which the Bank has agreed to extend credit to the undersigned in accordance with the terms set forth in the Loan Documents including, without limitation, a requirement that an officer of the undersigned execute and deliver to the Bank this Certificate from time to time.  Terms used in this Certificate shall have the same meaning as ascribed thereto in the Loan Documents.  For purposes of inducing the Bank to extend credit to the undersigned pursuant to the terms of the Loan Documents, the duly authorized officer of the undersigned hereby certifies that the information in this Certificate: (1) is true and correct in all material respects, (2) presents fairly and accurately the financial condition of the undersigned, (3) does not omit any information which would, if disclosed, materially alter the presentation of the undersigned's financial condition contained herein, and (4) does not include any assets of the undersigned other than assets which are eligible to be included as collateral in accordance with the terms of the Loan Documents.             
</t>
  </si>
  <si>
    <t>Net Other Collateral</t>
  </si>
  <si>
    <t xml:space="preserve">*Please explain any adjustments in this area. </t>
  </si>
  <si>
    <t>N/A</t>
  </si>
  <si>
    <t>TO:   Citizens Bank</t>
  </si>
  <si>
    <t xml:space="preserve">   Datings/Futures</t>
  </si>
  <si>
    <t xml:space="preserve">   Finance Charges</t>
  </si>
  <si>
    <t xml:space="preserve">   Bill and Hold Accounts</t>
  </si>
  <si>
    <t xml:space="preserve">   Consignment Accounts</t>
  </si>
  <si>
    <t xml:space="preserve">   Progress Payments</t>
  </si>
  <si>
    <t xml:space="preserve">   Bonded Accounts</t>
  </si>
  <si>
    <t xml:space="preserve">   Government Accounts</t>
  </si>
  <si>
    <t xml:space="preserve">   Retainage</t>
  </si>
  <si>
    <t xml:space="preserve">   Guaranteed Sales</t>
  </si>
  <si>
    <t xml:space="preserve">   Customer Deposits</t>
  </si>
  <si>
    <t xml:space="preserve">   Static Reserve/Other Items</t>
  </si>
  <si>
    <t xml:space="preserve">   Other</t>
  </si>
  <si>
    <r>
      <rPr>
        <sz val="8"/>
        <rFont val="Arial"/>
        <family val="2"/>
      </rPr>
      <t xml:space="preserve">   Taint Factor                              </t>
    </r>
    <r>
      <rPr>
        <sz val="8"/>
        <color rgb="FF0000FF"/>
        <rFont val="Arial"/>
        <family val="2"/>
      </rPr>
      <t xml:space="preserve">  </t>
    </r>
    <r>
      <rPr>
        <u/>
        <sz val="8"/>
        <color rgb="FF0000FF"/>
        <rFont val="Arial"/>
        <family val="2"/>
      </rPr>
      <t>50%</t>
    </r>
  </si>
  <si>
    <r>
      <t xml:space="preserve">   Debtor Limits   &gt;                         </t>
    </r>
    <r>
      <rPr>
        <u/>
        <sz val="8"/>
        <color rgb="FF0000FF"/>
        <rFont val="Arial"/>
        <family val="2"/>
      </rPr>
      <t>25%</t>
    </r>
  </si>
  <si>
    <t xml:space="preserve"> Past Dues</t>
  </si>
  <si>
    <t xml:space="preserve"> Past Due Credits</t>
  </si>
  <si>
    <t xml:space="preserve"> Foreign</t>
  </si>
  <si>
    <t xml:space="preserve"> Contra Accounts</t>
  </si>
  <si>
    <t xml:space="preserve"> Interco/Employee/Related</t>
  </si>
  <si>
    <t xml:space="preserve"> Warranty Reserve</t>
  </si>
  <si>
    <t xml:space="preserve"> Prebillings</t>
  </si>
  <si>
    <t xml:space="preserve"> Supplies/Packaging</t>
  </si>
  <si>
    <t xml:space="preserve"> Outside at Processors</t>
  </si>
  <si>
    <t xml:space="preserve">   Obsolete/Slow Moving</t>
  </si>
  <si>
    <t xml:space="preserve"> Consigned Inventory</t>
  </si>
  <si>
    <t xml:space="preserve"> Foreign Inventory</t>
  </si>
  <si>
    <t xml:space="preserve"> In-Transit Inventory</t>
  </si>
  <si>
    <t xml:space="preserve">   Packaging</t>
  </si>
  <si>
    <t xml:space="preserve">   Samples &amp; Supplies</t>
  </si>
  <si>
    <t xml:space="preserve">   Work-In-Progress</t>
  </si>
  <si>
    <t xml:space="preserve">   Perishables</t>
  </si>
  <si>
    <t xml:space="preserve"> Other</t>
  </si>
  <si>
    <t xml:space="preserve">   Other Margined Indebtedness</t>
  </si>
  <si>
    <t xml:space="preserve">   Derivatives [including SWAPs]</t>
  </si>
  <si>
    <t xml:space="preserve">   Minimum Availability</t>
  </si>
  <si>
    <r>
      <t>PREVIOUS ACCOUNTS RECEIVABLE</t>
    </r>
    <r>
      <rPr>
        <sz val="10"/>
        <rFont val="Arial"/>
        <family val="2"/>
      </rPr>
      <t xml:space="preserve"> (item 2 of previous BBC dated:</t>
    </r>
  </si>
  <si>
    <t>INELIGIBLE ACCOUNTS RECEIVABLE</t>
  </si>
  <si>
    <t xml:space="preserve">INELIGIBLE INVENTORY </t>
  </si>
  <si>
    <t>INELIGIBLE INVENTORY</t>
  </si>
  <si>
    <t>BORROWING BASE RESERVES</t>
  </si>
  <si>
    <t>TOTAL GROSS AVAILABILITY (lesser of item 11) or Credit Line of:</t>
  </si>
  <si>
    <r>
      <t>Total Outstanding (item 13 + item 14</t>
    </r>
    <r>
      <rPr>
        <sz val="10"/>
        <rFont val="Arial"/>
        <family val="2"/>
      </rPr>
      <t>)</t>
    </r>
  </si>
  <si>
    <t>Maximum Borrowing Limit (Lesser of item 12 or Line Commitment)</t>
  </si>
  <si>
    <t>NET AVAILABILITY/COLLATERAL EXCESS OR SHORTFALL (item 16 minus item 15)</t>
  </si>
  <si>
    <r>
      <t xml:space="preserve">6a(i).  </t>
    </r>
    <r>
      <rPr>
        <b/>
        <sz val="10"/>
        <rFont val="Arial"/>
        <family val="2"/>
      </rPr>
      <t>RM Eligible Inventory Avail</t>
    </r>
    <r>
      <rPr>
        <sz val="10"/>
        <rFont val="Arial"/>
        <family val="2"/>
      </rPr>
      <t xml:space="preserve"> </t>
    </r>
    <r>
      <rPr>
        <sz val="10"/>
        <rFont val="Arial Narrow"/>
        <family val="2"/>
      </rPr>
      <t>(Lesser of the % of item 6a that is:</t>
    </r>
  </si>
  <si>
    <r>
      <t xml:space="preserve">6b(i).  </t>
    </r>
    <r>
      <rPr>
        <b/>
        <sz val="10"/>
        <rFont val="Arial"/>
        <family val="2"/>
      </rPr>
      <t xml:space="preserve">FG Eligible Inventory Avail </t>
    </r>
    <r>
      <rPr>
        <sz val="10"/>
        <rFont val="Arial"/>
        <family val="2"/>
      </rPr>
      <t xml:space="preserve"> </t>
    </r>
    <r>
      <rPr>
        <sz val="10"/>
        <rFont val="Arial Narrow"/>
        <family val="2"/>
      </rPr>
      <t>(Lesser of the % of item 6b that is:</t>
    </r>
  </si>
  <si>
    <r>
      <rPr>
        <sz val="8"/>
        <rFont val="Arial"/>
        <family val="2"/>
      </rPr>
      <t xml:space="preserve"> Dilution    </t>
    </r>
    <r>
      <rPr>
        <sz val="8"/>
        <color indexed="12"/>
        <rFont val="Arial"/>
        <family val="2"/>
      </rPr>
      <t xml:space="preserve">                           0%</t>
    </r>
  </si>
  <si>
    <t xml:space="preserve">LOAN BALANCE as of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</si>
</sst>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_);[Red]\(&quot;$&quot;#,##0\)"/>
    <numFmt numFmtId="8" formatCode="&quot;$&quot;#,##0.00_);[Red]\(&quot;$&quot;#,##0.00\)"/>
    <numFmt numFmtId="44" formatCode="_(&quot;$&quot;* #,##0.00_);_(&quot;$&quot;* \(#,##0.00\);_(&quot;$&quot;* &quot;-&quot;??_);_(@_)"/>
    <numFmt numFmtId="164" formatCode="mm/dd/yy"/>
    <numFmt numFmtId="165" formatCode="&quot;$&quot;#,##0.00"/>
    <numFmt numFmtId="166" formatCode="&quot;$&quot;#,##0"/>
  </numFmts>
  <fonts count="27" x14ac:knownFonts="1">
    <font>
      <sz val="10"/>
      <name val="Arial"/>
    </font>
    <font>
      <sz val="10"/>
      <color indexed="12"/>
      <name val="Arial"/>
      <family val="2"/>
    </font>
    <font>
      <b/>
      <sz val="10"/>
      <name val="Arial"/>
      <family val="2"/>
    </font>
    <font>
      <b/>
      <sz val="8"/>
      <name val="Arial"/>
      <family val="2"/>
    </font>
    <font>
      <sz val="10"/>
      <color indexed="12"/>
      <name val="Arial Narrow"/>
      <family val="2"/>
    </font>
    <font>
      <sz val="10"/>
      <name val="Arial"/>
      <family val="2"/>
    </font>
    <font>
      <b/>
      <u/>
      <sz val="10"/>
      <color indexed="12"/>
      <name val="Arial"/>
      <family val="2"/>
    </font>
    <font>
      <b/>
      <sz val="10"/>
      <color indexed="12"/>
      <name val="Arial"/>
      <family val="2"/>
    </font>
    <font>
      <b/>
      <sz val="12"/>
      <name val="Arial"/>
      <family val="2"/>
    </font>
    <font>
      <b/>
      <sz val="12"/>
      <name val="Arial Narrow"/>
      <family val="2"/>
    </font>
    <font>
      <u/>
      <sz val="10"/>
      <color indexed="12"/>
      <name val="Arial"/>
      <family val="2"/>
    </font>
    <font>
      <sz val="8"/>
      <color indexed="12"/>
      <name val="Arial"/>
      <family val="2"/>
    </font>
    <font>
      <sz val="10"/>
      <name val="Arial Narrow"/>
      <family val="2"/>
    </font>
    <font>
      <u/>
      <sz val="8"/>
      <color indexed="12"/>
      <name val="Arial Narrow"/>
      <family val="2"/>
    </font>
    <font>
      <sz val="8"/>
      <color indexed="81"/>
      <name val="Tahoma"/>
      <family val="2"/>
    </font>
    <font>
      <b/>
      <sz val="8"/>
      <color indexed="81"/>
      <name val="Tahoma"/>
      <family val="2"/>
    </font>
    <font>
      <u/>
      <sz val="8"/>
      <color indexed="12"/>
      <name val="Arial"/>
      <family val="2"/>
    </font>
    <font>
      <sz val="10"/>
      <color indexed="10"/>
      <name val="Arial"/>
      <family val="2"/>
    </font>
    <font>
      <sz val="9"/>
      <name val="Arial"/>
      <family val="2"/>
    </font>
    <font>
      <sz val="11"/>
      <name val="Times New Roman"/>
      <family val="1"/>
    </font>
    <font>
      <sz val="8"/>
      <color rgb="FF000000"/>
      <name val="Tahoma"/>
      <family val="2"/>
    </font>
    <font>
      <b/>
      <sz val="10"/>
      <color rgb="FF0000FF"/>
      <name val="Arial"/>
      <family val="2"/>
    </font>
    <font>
      <sz val="10"/>
      <color rgb="FF0000FF"/>
      <name val="Arial"/>
      <family val="2"/>
    </font>
    <font>
      <sz val="8"/>
      <color rgb="FF0000FF"/>
      <name val="Arial"/>
      <family val="2"/>
    </font>
    <font>
      <u/>
      <sz val="8"/>
      <color rgb="FF0000FF"/>
      <name val="Arial"/>
      <family val="2"/>
    </font>
    <font>
      <u/>
      <sz val="8"/>
      <name val="Arial"/>
      <family val="2"/>
    </font>
    <font>
      <sz val="8"/>
      <name val="Arial"/>
      <family val="2"/>
    </font>
  </fonts>
  <fills count="3">
    <fill>
      <patternFill patternType="none"/>
    </fill>
    <fill>
      <patternFill patternType="gray125"/>
    </fill>
    <fill>
      <patternFill patternType="solid">
        <fgColor indexed="9"/>
        <bgColor indexed="64"/>
      </patternFill>
    </fill>
  </fills>
  <borders count="18">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
    <xf numFmtId="0" fontId="0" fillId="0" borderId="0"/>
    <xf numFmtId="44" fontId="19" fillId="0" borderId="0" applyFont="0" applyFill="0" applyBorder="0" applyAlignment="0" applyProtection="0"/>
  </cellStyleXfs>
  <cellXfs count="144">
    <xf numFmtId="0" fontId="0" fillId="0" borderId="0" xfId="0"/>
    <xf numFmtId="0" fontId="5" fillId="2" borderId="0" xfId="0" applyFont="1" applyFill="1"/>
    <xf numFmtId="0" fontId="12" fillId="2" borderId="0" xfId="0" applyFont="1" applyFill="1"/>
    <xf numFmtId="165" fontId="5" fillId="2" borderId="0" xfId="0" applyNumberFormat="1" applyFont="1" applyFill="1"/>
    <xf numFmtId="6" fontId="5" fillId="2" borderId="0" xfId="0" applyNumberFormat="1" applyFont="1" applyFill="1"/>
    <xf numFmtId="49" fontId="5" fillId="2" borderId="0" xfId="0" applyNumberFormat="1" applyFont="1" applyFill="1" applyAlignment="1">
      <alignment horizontal="center"/>
    </xf>
    <xf numFmtId="49" fontId="5" fillId="2" borderId="1" xfId="0" applyNumberFormat="1" applyFont="1" applyFill="1" applyBorder="1" applyAlignment="1">
      <alignment horizontal="center"/>
    </xf>
    <xf numFmtId="0" fontId="8" fillId="2" borderId="2" xfId="0" applyFont="1" applyFill="1" applyBorder="1" applyAlignment="1">
      <alignment horizontal="right"/>
    </xf>
    <xf numFmtId="165" fontId="2" fillId="2" borderId="2" xfId="0" applyNumberFormat="1" applyFont="1" applyFill="1" applyBorder="1" applyAlignment="1">
      <alignment horizontal="right"/>
    </xf>
    <xf numFmtId="0" fontId="2" fillId="2" borderId="0" xfId="0" applyFont="1" applyFill="1"/>
    <xf numFmtId="0" fontId="5" fillId="2" borderId="0" xfId="0" quotePrefix="1" applyFont="1" applyFill="1"/>
    <xf numFmtId="6" fontId="2" fillId="2" borderId="0" xfId="0" applyNumberFormat="1" applyFont="1" applyFill="1" applyBorder="1"/>
    <xf numFmtId="0" fontId="3" fillId="2" borderId="0" xfId="0" applyFont="1" applyFill="1"/>
    <xf numFmtId="6" fontId="1" fillId="2" borderId="3" xfId="0" applyNumberFormat="1" applyFont="1" applyFill="1" applyBorder="1" applyProtection="1">
      <protection locked="0"/>
    </xf>
    <xf numFmtId="6" fontId="1" fillId="2" borderId="4" xfId="0" applyNumberFormat="1" applyFont="1" applyFill="1" applyBorder="1" applyProtection="1">
      <protection locked="0"/>
    </xf>
    <xf numFmtId="6" fontId="5" fillId="2" borderId="3" xfId="0" applyNumberFormat="1" applyFont="1" applyFill="1" applyBorder="1"/>
    <xf numFmtId="6" fontId="5" fillId="2" borderId="0" xfId="0" applyNumberFormat="1" applyFont="1" applyFill="1" applyBorder="1"/>
    <xf numFmtId="49" fontId="2" fillId="2" borderId="0" xfId="0" applyNumberFormat="1" applyFont="1" applyFill="1" applyAlignment="1">
      <alignment horizontal="center"/>
    </xf>
    <xf numFmtId="0" fontId="5" fillId="2" borderId="0" xfId="0" applyFont="1" applyFill="1" applyAlignment="1">
      <alignment horizontal="right"/>
    </xf>
    <xf numFmtId="10" fontId="1" fillId="2" borderId="0" xfId="0" applyNumberFormat="1" applyFont="1" applyFill="1" applyBorder="1"/>
    <xf numFmtId="165" fontId="5" fillId="2" borderId="0" xfId="0" applyNumberFormat="1" applyFont="1" applyFill="1" applyBorder="1"/>
    <xf numFmtId="6" fontId="2" fillId="2" borderId="3" xfId="0" applyNumberFormat="1" applyFont="1" applyFill="1" applyBorder="1"/>
    <xf numFmtId="10" fontId="6" fillId="2" borderId="0" xfId="0" applyNumberFormat="1" applyFont="1" applyFill="1"/>
    <xf numFmtId="166" fontId="7" fillId="2" borderId="0" xfId="0" applyNumberFormat="1" applyFont="1" applyFill="1" applyBorder="1"/>
    <xf numFmtId="165" fontId="5" fillId="2" borderId="0" xfId="0" quotePrefix="1" applyNumberFormat="1" applyFont="1" applyFill="1" applyBorder="1"/>
    <xf numFmtId="164" fontId="1" fillId="2" borderId="0" xfId="0" applyNumberFormat="1" applyFont="1" applyFill="1" applyBorder="1" applyAlignment="1" applyProtection="1">
      <alignment horizontal="center" vertical="center"/>
      <protection locked="0"/>
    </xf>
    <xf numFmtId="0" fontId="2" fillId="2" borderId="0" xfId="0" applyFont="1" applyFill="1" applyAlignment="1">
      <alignment horizontal="right"/>
    </xf>
    <xf numFmtId="0" fontId="5" fillId="2" borderId="0" xfId="0" applyFont="1" applyFill="1" applyAlignment="1"/>
    <xf numFmtId="164" fontId="10" fillId="2" borderId="0" xfId="0" applyNumberFormat="1" applyFont="1" applyFill="1"/>
    <xf numFmtId="6" fontId="1" fillId="2" borderId="0" xfId="0" applyNumberFormat="1" applyFont="1" applyFill="1" applyBorder="1"/>
    <xf numFmtId="10" fontId="6" fillId="2" borderId="0" xfId="0" applyNumberFormat="1" applyFont="1" applyFill="1" applyProtection="1">
      <protection locked="0"/>
    </xf>
    <xf numFmtId="164" fontId="1" fillId="2" borderId="0" xfId="0" applyNumberFormat="1" applyFont="1" applyFill="1"/>
    <xf numFmtId="8" fontId="1" fillId="2" borderId="0" xfId="0" applyNumberFormat="1" applyFont="1" applyFill="1" applyBorder="1"/>
    <xf numFmtId="8" fontId="1" fillId="2" borderId="5" xfId="0" applyNumberFormat="1" applyFont="1" applyFill="1" applyBorder="1"/>
    <xf numFmtId="0" fontId="4" fillId="2" borderId="0" xfId="0" applyFont="1" applyFill="1" applyAlignment="1" applyProtection="1">
      <alignment horizontal="right"/>
      <protection locked="0"/>
    </xf>
    <xf numFmtId="8" fontId="10" fillId="2" borderId="0" xfId="0" applyNumberFormat="1" applyFont="1" applyFill="1"/>
    <xf numFmtId="0" fontId="5" fillId="2" borderId="0" xfId="0" applyFont="1" applyFill="1" applyProtection="1"/>
    <xf numFmtId="165" fontId="9" fillId="2" borderId="2" xfId="0" applyNumberFormat="1" applyFont="1" applyFill="1" applyBorder="1" applyAlignment="1">
      <alignment horizontal="left"/>
    </xf>
    <xf numFmtId="0" fontId="8" fillId="2" borderId="2" xfId="0" applyFont="1" applyFill="1" applyBorder="1" applyAlignment="1">
      <alignment horizontal="left"/>
    </xf>
    <xf numFmtId="6" fontId="5" fillId="0" borderId="3" xfId="0" applyNumberFormat="1" applyFont="1" applyFill="1" applyBorder="1"/>
    <xf numFmtId="6" fontId="1" fillId="0" borderId="3" xfId="0" applyNumberFormat="1" applyFont="1" applyFill="1" applyBorder="1" applyProtection="1">
      <protection locked="0"/>
    </xf>
    <xf numFmtId="0" fontId="5" fillId="0" borderId="0" xfId="0" applyFont="1" applyFill="1"/>
    <xf numFmtId="6" fontId="1" fillId="0" borderId="4" xfId="0" applyNumberFormat="1" applyFont="1" applyFill="1" applyBorder="1" applyProtection="1">
      <protection locked="0"/>
    </xf>
    <xf numFmtId="6" fontId="2" fillId="2" borderId="3" xfId="0" applyNumberFormat="1" applyFont="1" applyFill="1" applyBorder="1" applyProtection="1"/>
    <xf numFmtId="0" fontId="9" fillId="2" borderId="2" xfId="0" applyNumberFormat="1" applyFont="1" applyFill="1" applyBorder="1" applyAlignment="1" applyProtection="1">
      <alignment horizontal="right"/>
      <protection locked="0"/>
    </xf>
    <xf numFmtId="0" fontId="5" fillId="0" borderId="6" xfId="0" applyFont="1" applyFill="1" applyBorder="1"/>
    <xf numFmtId="0" fontId="5" fillId="2" borderId="6" xfId="0" applyFont="1" applyFill="1" applyBorder="1"/>
    <xf numFmtId="0" fontId="2" fillId="2" borderId="7" xfId="0" applyFont="1" applyFill="1" applyBorder="1" applyAlignment="1">
      <alignment horizontal="right"/>
    </xf>
    <xf numFmtId="0" fontId="5" fillId="2" borderId="7" xfId="0" applyFont="1" applyFill="1" applyBorder="1"/>
    <xf numFmtId="0" fontId="5" fillId="2" borderId="8" xfId="0" applyFont="1" applyFill="1" applyBorder="1"/>
    <xf numFmtId="0" fontId="5" fillId="2" borderId="0" xfId="0" applyFont="1" applyFill="1" applyBorder="1"/>
    <xf numFmtId="0" fontId="18" fillId="2" borderId="0" xfId="0" applyFont="1" applyFill="1"/>
    <xf numFmtId="10" fontId="6" fillId="0" borderId="0" xfId="0" applyNumberFormat="1" applyFont="1" applyFill="1" applyProtection="1">
      <protection locked="0"/>
    </xf>
    <xf numFmtId="0" fontId="5" fillId="0" borderId="0" xfId="0" applyFont="1" applyFill="1" applyAlignment="1">
      <alignment horizontal="right"/>
    </xf>
    <xf numFmtId="166" fontId="1" fillId="0" borderId="3" xfId="0" applyNumberFormat="1" applyFont="1" applyFill="1" applyBorder="1" applyProtection="1">
      <protection locked="0"/>
    </xf>
    <xf numFmtId="165" fontId="5" fillId="0" borderId="0" xfId="0" quotePrefix="1" applyNumberFormat="1" applyFont="1" applyFill="1" applyBorder="1"/>
    <xf numFmtId="49" fontId="5" fillId="0" borderId="0" xfId="0" applyNumberFormat="1" applyFont="1" applyFill="1" applyAlignment="1">
      <alignment horizontal="center"/>
    </xf>
    <xf numFmtId="0" fontId="17" fillId="0" borderId="0" xfId="0" applyFont="1" applyFill="1"/>
    <xf numFmtId="165" fontId="5" fillId="0" borderId="0" xfId="0" applyNumberFormat="1" applyFont="1" applyFill="1"/>
    <xf numFmtId="165" fontId="2" fillId="0" borderId="0" xfId="0" applyNumberFormat="1" applyFont="1" applyFill="1" applyAlignment="1">
      <alignment horizontal="right"/>
    </xf>
    <xf numFmtId="164" fontId="1" fillId="0" borderId="9" xfId="0" applyNumberFormat="1" applyFont="1" applyFill="1" applyBorder="1" applyAlignment="1" applyProtection="1">
      <alignment horizontal="center" vertical="center"/>
      <protection locked="0"/>
    </xf>
    <xf numFmtId="0" fontId="2" fillId="0" borderId="10" xfId="0" applyFont="1" applyFill="1" applyBorder="1" applyAlignment="1">
      <alignment horizontal="center"/>
    </xf>
    <xf numFmtId="0" fontId="5" fillId="0" borderId="11" xfId="0" applyFont="1" applyFill="1" applyBorder="1"/>
    <xf numFmtId="0" fontId="5" fillId="0" borderId="12" xfId="0" applyFont="1" applyFill="1" applyBorder="1"/>
    <xf numFmtId="49" fontId="2" fillId="0" borderId="1" xfId="0" applyNumberFormat="1" applyFont="1" applyFill="1" applyBorder="1" applyAlignment="1">
      <alignment horizontal="left"/>
    </xf>
    <xf numFmtId="0" fontId="5" fillId="0" borderId="9" xfId="0" applyFont="1" applyFill="1" applyBorder="1"/>
    <xf numFmtId="10" fontId="6" fillId="0" borderId="0" xfId="0" applyNumberFormat="1" applyFont="1" applyFill="1"/>
    <xf numFmtId="166" fontId="7" fillId="0" borderId="0" xfId="0" applyNumberFormat="1" applyFont="1" applyFill="1" applyBorder="1"/>
    <xf numFmtId="0" fontId="2" fillId="0" borderId="0" xfId="0" applyFont="1" applyFill="1" applyAlignment="1">
      <alignment horizontal="right"/>
    </xf>
    <xf numFmtId="164" fontId="1" fillId="0" borderId="2" xfId="0" applyNumberFormat="1" applyFont="1" applyFill="1" applyBorder="1" applyAlignment="1" applyProtection="1">
      <alignment horizontal="center" vertical="center"/>
      <protection locked="0"/>
    </xf>
    <xf numFmtId="10" fontId="7" fillId="0" borderId="3" xfId="0" applyNumberFormat="1" applyFont="1" applyFill="1" applyBorder="1" applyProtection="1">
      <protection locked="0"/>
    </xf>
    <xf numFmtId="6" fontId="5" fillId="0" borderId="0" xfId="0" applyNumberFormat="1" applyFont="1" applyFill="1"/>
    <xf numFmtId="165" fontId="5" fillId="0" borderId="0" xfId="0" quotePrefix="1" applyNumberFormat="1" applyFont="1" applyFill="1"/>
    <xf numFmtId="165" fontId="1" fillId="0" borderId="0" xfId="0" applyNumberFormat="1" applyFont="1" applyFill="1" applyBorder="1"/>
    <xf numFmtId="6" fontId="2" fillId="0" borderId="3" xfId="0" applyNumberFormat="1" applyFont="1" applyFill="1" applyBorder="1"/>
    <xf numFmtId="0" fontId="2" fillId="0" borderId="0" xfId="0" applyFont="1" applyFill="1"/>
    <xf numFmtId="0" fontId="5" fillId="0" borderId="6" xfId="0" applyFont="1" applyFill="1" applyBorder="1" applyAlignment="1" applyProtection="1">
      <protection locked="0"/>
    </xf>
    <xf numFmtId="0" fontId="5" fillId="0" borderId="7" xfId="0" applyFont="1" applyFill="1" applyBorder="1" applyAlignment="1" applyProtection="1">
      <alignment wrapText="1"/>
      <protection locked="0"/>
    </xf>
    <xf numFmtId="0" fontId="5" fillId="2" borderId="7" xfId="0" applyFont="1" applyFill="1" applyBorder="1" applyAlignment="1" applyProtection="1">
      <alignment wrapText="1"/>
      <protection locked="0"/>
    </xf>
    <xf numFmtId="165" fontId="5" fillId="2" borderId="7" xfId="0" applyNumberFormat="1" applyFont="1" applyFill="1" applyBorder="1" applyAlignment="1" applyProtection="1">
      <alignment wrapText="1"/>
      <protection locked="0"/>
    </xf>
    <xf numFmtId="6" fontId="5" fillId="2" borderId="8" xfId="0" applyNumberFormat="1" applyFont="1" applyFill="1" applyBorder="1" applyAlignment="1" applyProtection="1">
      <alignment wrapText="1"/>
      <protection locked="0"/>
    </xf>
    <xf numFmtId="0" fontId="5" fillId="2" borderId="13" xfId="0" applyFont="1" applyFill="1" applyBorder="1" applyAlignment="1" applyProtection="1">
      <alignment wrapText="1"/>
      <protection locked="0"/>
    </xf>
    <xf numFmtId="0" fontId="5" fillId="2" borderId="0" xfId="0" applyFont="1" applyFill="1" applyBorder="1" applyAlignment="1" applyProtection="1">
      <alignment wrapText="1"/>
      <protection locked="0"/>
    </xf>
    <xf numFmtId="165" fontId="5" fillId="2" borderId="0" xfId="0" applyNumberFormat="1" applyFont="1" applyFill="1" applyBorder="1" applyAlignment="1" applyProtection="1">
      <alignment wrapText="1"/>
      <protection locked="0"/>
    </xf>
    <xf numFmtId="6" fontId="5" fillId="2" borderId="14" xfId="0" applyNumberFormat="1" applyFont="1" applyFill="1" applyBorder="1" applyAlignment="1" applyProtection="1">
      <alignment wrapText="1"/>
      <protection locked="0"/>
    </xf>
    <xf numFmtId="0" fontId="5" fillId="2" borderId="13" xfId="0" applyFont="1" applyFill="1" applyBorder="1" applyAlignment="1" applyProtection="1">
      <protection locked="0"/>
    </xf>
    <xf numFmtId="0" fontId="5" fillId="2" borderId="15" xfId="0" applyFont="1" applyFill="1" applyBorder="1" applyAlignment="1" applyProtection="1">
      <alignment wrapText="1"/>
      <protection locked="0"/>
    </xf>
    <xf numFmtId="0" fontId="5" fillId="2" borderId="16" xfId="0" applyFont="1" applyFill="1" applyBorder="1" applyAlignment="1" applyProtection="1">
      <alignment wrapText="1"/>
      <protection locked="0"/>
    </xf>
    <xf numFmtId="165" fontId="5" fillId="2" borderId="16" xfId="0" applyNumberFormat="1" applyFont="1" applyFill="1" applyBorder="1" applyAlignment="1" applyProtection="1">
      <alignment wrapText="1"/>
      <protection locked="0"/>
    </xf>
    <xf numFmtId="6" fontId="5" fillId="2" borderId="17" xfId="0" applyNumberFormat="1" applyFont="1" applyFill="1" applyBorder="1" applyAlignment="1" applyProtection="1">
      <alignment wrapText="1"/>
      <protection locked="0"/>
    </xf>
    <xf numFmtId="6" fontId="21" fillId="0" borderId="3" xfId="0" applyNumberFormat="1" applyFont="1" applyFill="1" applyBorder="1" applyProtection="1">
      <protection locked="0"/>
    </xf>
    <xf numFmtId="6" fontId="22" fillId="2" borderId="3" xfId="0" applyNumberFormat="1" applyFont="1" applyFill="1" applyBorder="1" applyProtection="1">
      <protection locked="0"/>
    </xf>
    <xf numFmtId="0" fontId="26" fillId="0" borderId="0" xfId="0" applyFont="1" applyFill="1"/>
    <xf numFmtId="0" fontId="26" fillId="2" borderId="0" xfId="0" applyFont="1" applyFill="1"/>
    <xf numFmtId="0" fontId="26" fillId="2" borderId="0" xfId="0" applyFont="1" applyFill="1" applyAlignment="1">
      <alignment horizontal="left"/>
    </xf>
    <xf numFmtId="0" fontId="11" fillId="2" borderId="0" xfId="0" applyNumberFormat="1" applyFont="1" applyFill="1" applyAlignment="1" applyProtection="1">
      <alignment horizontal="left"/>
      <protection locked="0"/>
    </xf>
    <xf numFmtId="0" fontId="26" fillId="0" borderId="0" xfId="0" applyNumberFormat="1" applyFont="1" applyFill="1"/>
    <xf numFmtId="0" fontId="2" fillId="2" borderId="0" xfId="0" applyFont="1" applyFill="1" applyAlignment="1"/>
    <xf numFmtId="14" fontId="22" fillId="2" borderId="0" xfId="0" applyNumberFormat="1" applyFont="1" applyFill="1" applyProtection="1">
      <protection locked="0"/>
    </xf>
    <xf numFmtId="0" fontId="12" fillId="0" borderId="0" xfId="0" applyFont="1" applyFill="1" applyAlignment="1">
      <alignment wrapText="1" readingOrder="1"/>
    </xf>
    <xf numFmtId="0" fontId="1" fillId="0" borderId="3" xfId="0" applyFont="1" applyFill="1" applyBorder="1" applyAlignment="1" applyProtection="1">
      <alignment shrinkToFit="1"/>
      <protection locked="0"/>
    </xf>
    <xf numFmtId="0" fontId="26" fillId="2" borderId="0" xfId="0" applyFont="1" applyFill="1" applyAlignment="1"/>
    <xf numFmtId="0" fontId="26" fillId="2" borderId="0" xfId="0" applyFont="1" applyFill="1" applyAlignment="1" applyProtection="1"/>
    <xf numFmtId="0" fontId="26" fillId="0" borderId="0" xfId="0" applyFont="1" applyFill="1" applyBorder="1" applyAlignment="1" applyProtection="1"/>
    <xf numFmtId="0" fontId="1" fillId="0" borderId="3" xfId="0" applyFont="1" applyFill="1" applyBorder="1" applyAlignment="1" applyProtection="1">
      <protection locked="0"/>
    </xf>
    <xf numFmtId="0" fontId="12" fillId="0" borderId="0" xfId="0" applyFont="1" applyFill="1" applyAlignment="1">
      <alignment vertical="top" wrapText="1"/>
    </xf>
    <xf numFmtId="9" fontId="26" fillId="2" borderId="0" xfId="0" applyNumberFormat="1" applyFont="1" applyFill="1" applyAlignment="1" applyProtection="1">
      <alignment horizontal="left"/>
    </xf>
    <xf numFmtId="0" fontId="26" fillId="2" borderId="0" xfId="0" applyFont="1" applyFill="1" applyAlignment="1">
      <alignment horizontal="left"/>
    </xf>
    <xf numFmtId="0" fontId="26" fillId="0" borderId="0" xfId="0" applyFont="1" applyFill="1" applyAlignment="1" applyProtection="1">
      <alignment horizontal="left"/>
    </xf>
    <xf numFmtId="0" fontId="26" fillId="0" borderId="0" xfId="0" applyFont="1" applyFill="1" applyAlignment="1">
      <alignment horizontal="left"/>
    </xf>
    <xf numFmtId="9" fontId="26" fillId="0" borderId="0" xfId="0" applyNumberFormat="1" applyFont="1" applyFill="1" applyAlignment="1" applyProtection="1">
      <alignment horizontal="left"/>
    </xf>
    <xf numFmtId="0" fontId="26" fillId="0" borderId="0" xfId="0" quotePrefix="1" applyFont="1" applyFill="1" applyAlignment="1" applyProtection="1">
      <alignment horizontal="left"/>
    </xf>
    <xf numFmtId="0" fontId="26" fillId="2" borderId="0" xfId="0" quotePrefix="1" applyFont="1" applyFill="1" applyAlignment="1" applyProtection="1">
      <alignment horizontal="left"/>
    </xf>
    <xf numFmtId="0" fontId="1" fillId="0" borderId="2" xfId="0" applyFont="1" applyFill="1" applyBorder="1" applyAlignment="1" applyProtection="1">
      <alignment vertical="center" shrinkToFit="1"/>
      <protection locked="0"/>
    </xf>
    <xf numFmtId="0" fontId="26" fillId="2" borderId="0" xfId="0" applyFont="1" applyFill="1" applyAlignment="1" applyProtection="1">
      <alignment horizontal="left"/>
    </xf>
    <xf numFmtId="0" fontId="26" fillId="0" borderId="0" xfId="0" applyFont="1" applyFill="1" applyAlignment="1" applyProtection="1"/>
    <xf numFmtId="9" fontId="25" fillId="2" borderId="0" xfId="0" applyNumberFormat="1" applyFont="1" applyFill="1" applyAlignment="1" applyProtection="1">
      <alignment horizontal="left"/>
    </xf>
    <xf numFmtId="0" fontId="2" fillId="2" borderId="15" xfId="0" applyFont="1" applyFill="1" applyBorder="1" applyAlignment="1" applyProtection="1">
      <protection locked="0"/>
    </xf>
    <xf numFmtId="0" fontId="2" fillId="2" borderId="16" xfId="0" applyFont="1" applyFill="1" applyBorder="1" applyAlignment="1" applyProtection="1">
      <protection locked="0"/>
    </xf>
    <xf numFmtId="1" fontId="9" fillId="2" borderId="2" xfId="0" applyNumberFormat="1" applyFont="1" applyFill="1" applyBorder="1" applyAlignment="1" applyProtection="1">
      <alignment horizontal="center" vertical="center" shrinkToFit="1"/>
    </xf>
    <xf numFmtId="166" fontId="1" fillId="0" borderId="0" xfId="0" applyNumberFormat="1" applyFont="1" applyFill="1" applyBorder="1" applyAlignment="1" applyProtection="1">
      <protection locked="0"/>
    </xf>
    <xf numFmtId="0" fontId="26" fillId="0" borderId="0" xfId="0" quotePrefix="1" applyFont="1" applyFill="1" applyBorder="1" applyAlignment="1" applyProtection="1">
      <alignment horizontal="left"/>
    </xf>
    <xf numFmtId="6" fontId="2" fillId="2" borderId="0" xfId="0" applyNumberFormat="1" applyFont="1" applyFill="1" applyBorder="1" applyProtection="1"/>
    <xf numFmtId="0" fontId="1" fillId="2" borderId="0" xfId="0" applyFont="1" applyFill="1" applyProtection="1"/>
    <xf numFmtId="6" fontId="1" fillId="2" borderId="0" xfId="0" applyNumberFormat="1" applyFont="1" applyFill="1" applyBorder="1" applyProtection="1"/>
    <xf numFmtId="9" fontId="16" fillId="0" borderId="0" xfId="0" applyNumberFormat="1" applyFont="1" applyFill="1" applyAlignment="1" applyProtection="1">
      <alignment horizontal="right"/>
    </xf>
    <xf numFmtId="0" fontId="0" fillId="0" borderId="0" xfId="0" applyFill="1" applyAlignment="1" applyProtection="1">
      <alignment horizontal="right"/>
    </xf>
    <xf numFmtId="0" fontId="11" fillId="2" borderId="0" xfId="0" quotePrefix="1" applyFont="1" applyFill="1" applyAlignment="1" applyProtection="1">
      <alignment horizontal="center"/>
    </xf>
    <xf numFmtId="0" fontId="11" fillId="2" borderId="0" xfId="0" applyFont="1" applyFill="1" applyAlignment="1" applyProtection="1">
      <alignment horizontal="center"/>
    </xf>
    <xf numFmtId="0" fontId="3" fillId="2" borderId="0" xfId="0" applyFont="1" applyFill="1" applyProtection="1"/>
    <xf numFmtId="164" fontId="1" fillId="2" borderId="0" xfId="0" applyNumberFormat="1" applyFont="1" applyFill="1" applyBorder="1" applyAlignment="1" applyProtection="1">
      <alignment horizontal="center" vertical="center"/>
    </xf>
    <xf numFmtId="0" fontId="5" fillId="2" borderId="0" xfId="0" quotePrefix="1" applyFont="1" applyFill="1" applyProtection="1"/>
    <xf numFmtId="0" fontId="5" fillId="2" borderId="0" xfId="0" applyFont="1" applyFill="1" applyAlignment="1" applyProtection="1">
      <alignment horizontal="right"/>
    </xf>
    <xf numFmtId="10" fontId="5" fillId="2" borderId="0" xfId="0" applyNumberFormat="1" applyFont="1" applyFill="1" applyAlignment="1" applyProtection="1">
      <alignment horizontal="left"/>
    </xf>
    <xf numFmtId="6" fontId="5" fillId="2" borderId="0" xfId="0" applyNumberFormat="1" applyFont="1" applyFill="1" applyBorder="1" applyProtection="1"/>
    <xf numFmtId="0" fontId="5" fillId="2" borderId="0" xfId="0" applyFont="1" applyFill="1" applyAlignment="1" applyProtection="1"/>
    <xf numFmtId="0" fontId="0" fillId="2" borderId="0" xfId="0" applyFill="1" applyAlignment="1" applyProtection="1"/>
    <xf numFmtId="0" fontId="11" fillId="2" borderId="0" xfId="0" applyFont="1" applyFill="1" applyAlignment="1" applyProtection="1"/>
    <xf numFmtId="0" fontId="2" fillId="0" borderId="0" xfId="0" applyFont="1" applyProtection="1"/>
    <xf numFmtId="165" fontId="5" fillId="2" borderId="0" xfId="0" applyNumberFormat="1" applyFont="1" applyFill="1" applyProtection="1"/>
    <xf numFmtId="0" fontId="1" fillId="2" borderId="0" xfId="0" applyNumberFormat="1" applyFont="1" applyFill="1" applyBorder="1" applyAlignment="1" applyProtection="1">
      <alignment horizontal="center"/>
    </xf>
    <xf numFmtId="0" fontId="5" fillId="0" borderId="0" xfId="0" applyFont="1" applyFill="1" applyProtection="1"/>
    <xf numFmtId="165" fontId="5" fillId="0" borderId="0" xfId="0" applyNumberFormat="1" applyFont="1" applyFill="1" applyProtection="1"/>
    <xf numFmtId="10" fontId="13" fillId="2" borderId="0" xfId="0" applyNumberFormat="1" applyFont="1" applyFill="1" applyAlignment="1" applyProtection="1">
      <alignment horizontal="right"/>
    </xf>
  </cellXfs>
  <cellStyles count="2">
    <cellStyle name="Currency 2" xfId="1" xr:uid="{00000000-0005-0000-0000-000000000000}"/>
    <cellStyle name="Normal" xfId="0" builtinId="0"/>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file>

<file path=xl/ctrlProps/ctrlProp2.xml><?xml version="1.0" encoding="utf-8"?>
<formControlPr xmlns="http://schemas.microsoft.com/office/spreadsheetml/2009/9/main" objectType="CheckBox"/>
</file>

<file path=xl/drawings/drawing1.xml><?xml version="1.0" encoding="utf-8"?>
<xdr:wsDr xmlns:xdr="http://schemas.openxmlformats.org/drawingml/2006/spreadsheetDrawing" xmlns:a="http://schemas.openxmlformats.org/drawingml/2006/main">
  <xdr:twoCellAnchor>
    <xdr:from>
      <xdr:col>0</xdr:col>
      <xdr:colOff>38100</xdr:colOff>
      <xdr:row>73</xdr:row>
      <xdr:rowOff>85725</xdr:rowOff>
    </xdr:from>
    <xdr:to>
      <xdr:col>11</xdr:col>
      <xdr:colOff>590550</xdr:colOff>
      <xdr:row>73</xdr:row>
      <xdr:rowOff>85725</xdr:rowOff>
    </xdr:to>
    <xdr:sp macro="" textlink="">
      <xdr:nvSpPr>
        <xdr:cNvPr id="1199" name="Line 14">
          <a:extLst>
            <a:ext uri="{FF2B5EF4-FFF2-40B4-BE49-F238E27FC236}">
              <a16:creationId xmlns:a16="http://schemas.microsoft.com/office/drawing/2014/main" id="{00000000-0008-0000-0000-0000AF040000}"/>
            </a:ext>
          </a:extLst>
        </xdr:cNvPr>
        <xdr:cNvSpPr>
          <a:spLocks noChangeShapeType="1"/>
        </xdr:cNvSpPr>
      </xdr:nvSpPr>
      <xdr:spPr bwMode="auto">
        <a:xfrm>
          <a:off x="38100" y="13973175"/>
          <a:ext cx="9182100" cy="0"/>
        </a:xfrm>
        <a:prstGeom prst="line">
          <a:avLst/>
        </a:prstGeom>
        <a:noFill/>
        <a:ln w="15875">
          <a:solidFill>
            <a:srgbClr val="000000"/>
          </a:solidFill>
          <a:round/>
          <a:headEnd/>
          <a:tailEnd/>
        </a:ln>
      </xdr:spPr>
    </xdr:sp>
    <xdr:clientData/>
  </xdr:twoCellAnchor>
  <mc:AlternateContent xmlns:mc="http://schemas.openxmlformats.org/markup-compatibility/2006">
    <mc:Choice xmlns:a14="http://schemas.microsoft.com/office/drawing/2010/main" Requires="a14">
      <xdr:twoCellAnchor editAs="oneCell">
        <xdr:from>
          <xdr:col>5</xdr:col>
          <xdr:colOff>57150</xdr:colOff>
          <xdr:row>0</xdr:row>
          <xdr:rowOff>76200</xdr:rowOff>
        </xdr:from>
        <xdr:to>
          <xdr:col>6</xdr:col>
          <xdr:colOff>0</xdr:colOff>
          <xdr:row>2</xdr:row>
          <xdr:rowOff>9525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495300</xdr:colOff>
          <xdr:row>0</xdr:row>
          <xdr:rowOff>76200</xdr:rowOff>
        </xdr:from>
        <xdr:to>
          <xdr:col>6</xdr:col>
          <xdr:colOff>533400</xdr:colOff>
          <xdr:row>2</xdr:row>
          <xdr:rowOff>9525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B82"/>
  <sheetViews>
    <sheetView showGridLines="0" tabSelected="1" zoomScaleNormal="100" workbookViewId="0">
      <selection activeCell="B68" sqref="B68"/>
    </sheetView>
  </sheetViews>
  <sheetFormatPr defaultRowHeight="12.75" x14ac:dyDescent="0.2"/>
  <cols>
    <col min="1" max="1" width="3.5703125" style="5" customWidth="1"/>
    <col min="2" max="2" width="23.140625" style="1" customWidth="1"/>
    <col min="3" max="3" width="13.85546875" style="1" customWidth="1"/>
    <col min="4" max="4" width="12.85546875" style="1" customWidth="1"/>
    <col min="5" max="5" width="14.7109375" style="1" customWidth="1"/>
    <col min="6" max="6" width="11.28515625" style="1" customWidth="1"/>
    <col min="7" max="7" width="11.85546875" style="1" customWidth="1"/>
    <col min="8" max="8" width="12.85546875" style="1" customWidth="1"/>
    <col min="9" max="9" width="12.28515625" style="3" customWidth="1"/>
    <col min="10" max="10" width="2.140625" style="3" customWidth="1"/>
    <col min="11" max="11" width="16.85546875" style="4" customWidth="1"/>
    <col min="12" max="12" width="2.85546875" style="1" customWidth="1"/>
    <col min="13" max="13" width="14.42578125" style="41" customWidth="1"/>
    <col min="14" max="14" width="8.85546875" style="1" customWidth="1"/>
    <col min="15" max="15" width="7.7109375" style="1" customWidth="1"/>
    <col min="16" max="19" width="9.140625" style="1" customWidth="1"/>
    <col min="20" max="20" width="6.140625" style="1" customWidth="1"/>
    <col min="21" max="21" width="9.140625" style="1" customWidth="1"/>
    <col min="22" max="16384" width="9.140625" style="1"/>
  </cols>
  <sheetData>
    <row r="1" spans="1:28" ht="7.5" customHeight="1" thickBot="1" x14ac:dyDescent="0.25">
      <c r="N1" s="36"/>
      <c r="O1" s="36"/>
      <c r="P1" s="36"/>
      <c r="Q1" s="36"/>
      <c r="R1" s="36"/>
      <c r="S1" s="36"/>
      <c r="T1" s="36"/>
    </row>
    <row r="2" spans="1:28" ht="15" customHeight="1" thickBot="1" x14ac:dyDescent="0.25">
      <c r="A2" s="64" t="s">
        <v>55</v>
      </c>
      <c r="B2" s="65"/>
      <c r="C2" s="45"/>
      <c r="D2" s="46"/>
      <c r="E2" s="47" t="s">
        <v>47</v>
      </c>
      <c r="F2" s="48"/>
      <c r="G2" s="49"/>
      <c r="H2" s="117"/>
      <c r="I2" s="118"/>
      <c r="M2" s="59" t="s">
        <v>39</v>
      </c>
      <c r="N2" s="36"/>
      <c r="O2" s="36"/>
      <c r="P2" s="36"/>
      <c r="Q2" s="36"/>
      <c r="R2" s="36"/>
      <c r="S2" s="36"/>
      <c r="T2" s="36"/>
    </row>
    <row r="3" spans="1:28" ht="16.5" thickBot="1" x14ac:dyDescent="0.3">
      <c r="A3" s="6"/>
      <c r="B3" s="38" t="s">
        <v>20</v>
      </c>
      <c r="C3" s="113"/>
      <c r="D3" s="113"/>
      <c r="E3" s="113"/>
      <c r="F3" s="7" t="s">
        <v>5</v>
      </c>
      <c r="G3" s="69"/>
      <c r="H3" s="37" t="s">
        <v>48</v>
      </c>
      <c r="I3" s="44"/>
      <c r="J3" s="8"/>
      <c r="K3" s="119" t="s">
        <v>41</v>
      </c>
      <c r="L3" s="119"/>
      <c r="M3" s="60"/>
      <c r="N3" s="36"/>
      <c r="O3" s="36"/>
      <c r="P3" s="36"/>
      <c r="Q3" s="36"/>
      <c r="R3" s="36"/>
      <c r="S3" s="36"/>
      <c r="T3" s="36"/>
    </row>
    <row r="4" spans="1:28" ht="6.75" customHeight="1" thickBot="1" x14ac:dyDescent="0.25">
      <c r="N4" s="36"/>
      <c r="O4" s="36"/>
      <c r="P4" s="36"/>
      <c r="Q4" s="36"/>
      <c r="R4" s="36"/>
      <c r="S4" s="36"/>
      <c r="T4" s="36"/>
    </row>
    <row r="5" spans="1:28" ht="13.5" customHeight="1" x14ac:dyDescent="0.2">
      <c r="A5" s="5" t="s">
        <v>0</v>
      </c>
      <c r="B5" s="9" t="s">
        <v>91</v>
      </c>
      <c r="G5" s="25" t="s">
        <v>46</v>
      </c>
      <c r="H5" s="10" t="s">
        <v>2</v>
      </c>
      <c r="K5" s="90">
        <v>0</v>
      </c>
      <c r="M5" s="61" t="s">
        <v>17</v>
      </c>
      <c r="N5" s="36"/>
      <c r="O5" s="36"/>
      <c r="P5" s="36"/>
      <c r="Q5" s="36"/>
      <c r="R5" s="36"/>
      <c r="S5" s="36"/>
      <c r="T5" s="36"/>
    </row>
    <row r="6" spans="1:28" ht="18" customHeight="1" x14ac:dyDescent="0.2">
      <c r="A6" s="5" t="s">
        <v>1</v>
      </c>
      <c r="B6" s="9" t="s">
        <v>44</v>
      </c>
      <c r="K6" s="90">
        <v>0</v>
      </c>
      <c r="M6" s="62"/>
      <c r="N6" s="36"/>
      <c r="O6" s="36"/>
      <c r="P6" s="36"/>
      <c r="Q6" s="36"/>
      <c r="R6" s="36"/>
      <c r="S6" s="36"/>
      <c r="T6" s="36"/>
    </row>
    <row r="7" spans="1:28" x14ac:dyDescent="0.2">
      <c r="B7" s="9"/>
      <c r="K7" s="11"/>
      <c r="M7" s="62"/>
      <c r="N7" s="36"/>
      <c r="O7" s="36"/>
      <c r="P7" s="36"/>
      <c r="Q7" s="36"/>
      <c r="R7" s="36"/>
      <c r="S7" s="36"/>
      <c r="T7" s="36"/>
    </row>
    <row r="8" spans="1:28" ht="11.25" customHeight="1" x14ac:dyDescent="0.2">
      <c r="B8" s="12" t="s">
        <v>92</v>
      </c>
      <c r="M8" s="62"/>
      <c r="N8" s="36"/>
      <c r="O8" s="36"/>
      <c r="P8" s="36"/>
      <c r="Q8" s="36"/>
      <c r="R8" s="36"/>
      <c r="S8" s="36"/>
      <c r="T8" s="36"/>
      <c r="W8" s="75"/>
      <c r="X8" s="75"/>
      <c r="Y8" s="75"/>
      <c r="Z8" s="75"/>
      <c r="AA8" s="75"/>
      <c r="AB8" s="75"/>
    </row>
    <row r="9" spans="1:28" x14ac:dyDescent="0.2">
      <c r="B9" s="92" t="s">
        <v>70</v>
      </c>
      <c r="C9" s="40">
        <v>0</v>
      </c>
      <c r="D9" s="115" t="s">
        <v>56</v>
      </c>
      <c r="E9" s="115"/>
      <c r="F9" s="13">
        <v>0</v>
      </c>
      <c r="G9" s="114" t="s">
        <v>61</v>
      </c>
      <c r="H9" s="114"/>
      <c r="I9" s="91">
        <v>0</v>
      </c>
      <c r="M9" s="62"/>
      <c r="N9" s="36"/>
      <c r="O9" s="36"/>
      <c r="P9" s="36"/>
      <c r="Q9" s="36"/>
      <c r="R9" s="36"/>
      <c r="S9" s="36"/>
      <c r="T9" s="36"/>
    </row>
    <row r="10" spans="1:28" x14ac:dyDescent="0.2">
      <c r="B10" s="93" t="s">
        <v>71</v>
      </c>
      <c r="C10" s="42">
        <v>0</v>
      </c>
      <c r="D10" s="102" t="s">
        <v>57</v>
      </c>
      <c r="E10" s="102"/>
      <c r="F10" s="14">
        <v>0</v>
      </c>
      <c r="G10" s="114" t="s">
        <v>62</v>
      </c>
      <c r="H10" s="114"/>
      <c r="I10" s="14">
        <v>0</v>
      </c>
      <c r="M10" s="62"/>
      <c r="N10" s="36"/>
      <c r="O10" s="36"/>
      <c r="P10" s="36"/>
      <c r="Q10" s="36"/>
      <c r="R10" s="36"/>
      <c r="S10" s="36"/>
      <c r="T10" s="36"/>
    </row>
    <row r="11" spans="1:28" x14ac:dyDescent="0.2">
      <c r="B11" s="93" t="s">
        <v>72</v>
      </c>
      <c r="C11" s="40">
        <v>0</v>
      </c>
      <c r="D11" s="116" t="s">
        <v>68</v>
      </c>
      <c r="E11" s="116"/>
      <c r="F11" s="42">
        <v>0</v>
      </c>
      <c r="G11" s="114" t="s">
        <v>63</v>
      </c>
      <c r="H11" s="114"/>
      <c r="I11" s="14">
        <v>0</v>
      </c>
      <c r="M11" s="62"/>
      <c r="N11" s="36"/>
      <c r="O11" s="36"/>
      <c r="P11" s="36"/>
      <c r="Q11" s="36"/>
      <c r="R11" s="36"/>
      <c r="S11" s="36"/>
      <c r="T11" s="36"/>
    </row>
    <row r="12" spans="1:28" x14ac:dyDescent="0.2">
      <c r="B12" s="93" t="s">
        <v>73</v>
      </c>
      <c r="C12" s="40">
        <v>0</v>
      </c>
      <c r="D12" s="102" t="s">
        <v>58</v>
      </c>
      <c r="E12" s="102"/>
      <c r="F12" s="14">
        <v>0</v>
      </c>
      <c r="G12" s="114" t="s">
        <v>64</v>
      </c>
      <c r="H12" s="114"/>
      <c r="I12" s="14">
        <v>0</v>
      </c>
      <c r="M12" s="62"/>
      <c r="N12" s="36"/>
      <c r="O12" s="36"/>
      <c r="P12" s="36"/>
      <c r="Q12" s="36"/>
      <c r="R12" s="36"/>
      <c r="S12" s="36"/>
      <c r="T12" s="36"/>
    </row>
    <row r="13" spans="1:28" x14ac:dyDescent="0.2">
      <c r="B13" s="93" t="s">
        <v>74</v>
      </c>
      <c r="C13" s="14">
        <v>0</v>
      </c>
      <c r="D13" s="106" t="s">
        <v>69</v>
      </c>
      <c r="E13" s="106"/>
      <c r="F13" s="14">
        <v>0</v>
      </c>
      <c r="G13" s="112" t="s">
        <v>65</v>
      </c>
      <c r="H13" s="112"/>
      <c r="I13" s="14">
        <v>0</v>
      </c>
      <c r="M13" s="62"/>
      <c r="N13" s="36"/>
      <c r="O13" s="36"/>
      <c r="P13" s="36"/>
      <c r="Q13" s="36"/>
      <c r="R13" s="36"/>
      <c r="S13" s="36"/>
      <c r="T13" s="36"/>
    </row>
    <row r="14" spans="1:28" x14ac:dyDescent="0.2">
      <c r="B14" s="93" t="s">
        <v>75</v>
      </c>
      <c r="C14" s="14">
        <v>0</v>
      </c>
      <c r="D14" s="110" t="s">
        <v>59</v>
      </c>
      <c r="E14" s="110"/>
      <c r="F14" s="14">
        <v>0</v>
      </c>
      <c r="G14" s="112" t="s">
        <v>66</v>
      </c>
      <c r="H14" s="112"/>
      <c r="I14" s="42">
        <v>0</v>
      </c>
      <c r="M14" s="62"/>
      <c r="N14" s="36"/>
      <c r="O14" s="36"/>
      <c r="P14" s="36"/>
      <c r="Q14" s="36"/>
      <c r="R14" s="36"/>
      <c r="S14" s="36"/>
      <c r="T14" s="36"/>
    </row>
    <row r="15" spans="1:28" ht="12.75" customHeight="1" x14ac:dyDescent="0.2">
      <c r="B15" s="93" t="s">
        <v>76</v>
      </c>
      <c r="C15" s="14">
        <v>0</v>
      </c>
      <c r="D15" s="110" t="s">
        <v>60</v>
      </c>
      <c r="E15" s="110"/>
      <c r="F15" s="14">
        <v>0</v>
      </c>
      <c r="G15" s="112" t="s">
        <v>67</v>
      </c>
      <c r="H15" s="112"/>
      <c r="I15" s="42">
        <v>0</v>
      </c>
      <c r="M15" s="62"/>
      <c r="N15" s="36"/>
      <c r="O15" s="36"/>
      <c r="P15" s="36"/>
      <c r="Q15" s="36"/>
      <c r="R15" s="36"/>
      <c r="S15" s="36"/>
      <c r="T15" s="36"/>
    </row>
    <row r="16" spans="1:28" ht="14.25" customHeight="1" x14ac:dyDescent="0.2">
      <c r="B16" s="123"/>
      <c r="C16" s="124"/>
      <c r="D16" s="125"/>
      <c r="E16" s="126"/>
      <c r="F16" s="124"/>
      <c r="G16" s="127"/>
      <c r="H16" s="128"/>
      <c r="I16" s="124"/>
      <c r="M16" s="62"/>
      <c r="N16" s="36"/>
      <c r="O16" s="36"/>
      <c r="P16" s="36"/>
      <c r="Q16" s="36"/>
      <c r="R16" s="36"/>
      <c r="S16" s="36"/>
      <c r="T16" s="36"/>
    </row>
    <row r="17" spans="1:23" x14ac:dyDescent="0.2">
      <c r="A17" s="5" t="s">
        <v>23</v>
      </c>
      <c r="B17" s="1" t="s">
        <v>32</v>
      </c>
      <c r="K17" s="15">
        <f>C9+C10+C11+C12+C13+C14+C15+F9+F10+F11+F12+F13+F14+F15+I9+I10+I11+I12+I13+I14+I15</f>
        <v>0</v>
      </c>
      <c r="M17" s="62"/>
      <c r="N17" s="36"/>
      <c r="O17" s="36"/>
      <c r="P17" s="36"/>
      <c r="Q17" s="36"/>
      <c r="R17" s="36"/>
      <c r="S17" s="36"/>
      <c r="T17" s="36"/>
    </row>
    <row r="18" spans="1:23" x14ac:dyDescent="0.2">
      <c r="K18" s="16"/>
      <c r="M18" s="62"/>
      <c r="N18" s="36"/>
      <c r="O18" s="36"/>
      <c r="P18" s="36"/>
      <c r="Q18" s="36"/>
      <c r="R18" s="36"/>
      <c r="S18" s="36"/>
      <c r="T18" s="36"/>
    </row>
    <row r="19" spans="1:23" x14ac:dyDescent="0.2">
      <c r="A19" s="5" t="s">
        <v>24</v>
      </c>
      <c r="B19" s="1" t="s">
        <v>45</v>
      </c>
      <c r="K19" s="39">
        <f>K6-K17</f>
        <v>0</v>
      </c>
      <c r="M19" s="62"/>
      <c r="N19" s="36"/>
      <c r="O19" s="36"/>
      <c r="P19" s="36"/>
      <c r="Q19" s="36"/>
      <c r="R19" s="36"/>
      <c r="S19" s="36"/>
      <c r="T19" s="36"/>
    </row>
    <row r="20" spans="1:23" x14ac:dyDescent="0.2">
      <c r="M20" s="62"/>
      <c r="N20" s="36"/>
      <c r="O20" s="36"/>
      <c r="P20" s="36"/>
      <c r="Q20" s="36"/>
      <c r="R20" s="36"/>
      <c r="S20" s="36"/>
      <c r="T20" s="36"/>
    </row>
    <row r="21" spans="1:23" x14ac:dyDescent="0.2">
      <c r="A21" s="17" t="s">
        <v>25</v>
      </c>
      <c r="B21" s="9" t="s">
        <v>29</v>
      </c>
      <c r="F21" s="18" t="s">
        <v>21</v>
      </c>
      <c r="G21" s="70">
        <v>0</v>
      </c>
      <c r="H21" s="19"/>
      <c r="I21" s="20"/>
      <c r="K21" s="21">
        <f>+K19*G21</f>
        <v>0</v>
      </c>
      <c r="M21" s="62"/>
      <c r="N21" s="36"/>
      <c r="O21" s="36"/>
      <c r="P21" s="36"/>
      <c r="Q21" s="36"/>
      <c r="R21" s="36"/>
      <c r="S21" s="36"/>
      <c r="T21" s="36"/>
    </row>
    <row r="22" spans="1:23" x14ac:dyDescent="0.2">
      <c r="F22" s="22"/>
      <c r="H22" s="18"/>
      <c r="I22" s="23"/>
      <c r="J22" s="24"/>
      <c r="M22" s="62"/>
      <c r="N22" s="36"/>
      <c r="O22" s="36"/>
      <c r="P22" s="36"/>
      <c r="Q22" s="36"/>
      <c r="R22" s="36"/>
      <c r="S22" s="36"/>
      <c r="T22" s="36"/>
    </row>
    <row r="23" spans="1:23" x14ac:dyDescent="0.2">
      <c r="A23" s="5" t="s">
        <v>3</v>
      </c>
      <c r="B23" s="9" t="s">
        <v>33</v>
      </c>
      <c r="E23" s="25" t="s">
        <v>28</v>
      </c>
      <c r="G23" s="10"/>
      <c r="H23" s="26" t="s">
        <v>34</v>
      </c>
      <c r="I23" s="40">
        <v>0</v>
      </c>
      <c r="M23" s="62"/>
      <c r="N23" s="36"/>
      <c r="O23" s="36"/>
      <c r="P23" s="36"/>
      <c r="Q23" s="36"/>
      <c r="R23" s="36"/>
      <c r="S23" s="36"/>
      <c r="T23" s="36"/>
    </row>
    <row r="24" spans="1:23" ht="14.25" customHeight="1" x14ac:dyDescent="0.2">
      <c r="B24" s="129" t="s">
        <v>93</v>
      </c>
      <c r="C24" s="130"/>
      <c r="D24" s="36"/>
      <c r="E24" s="36"/>
      <c r="F24" s="36"/>
      <c r="G24" s="131"/>
      <c r="H24" s="132"/>
      <c r="I24" s="124"/>
      <c r="M24" s="62"/>
      <c r="N24" s="36"/>
      <c r="O24" s="36"/>
      <c r="P24" s="36"/>
      <c r="Q24" s="36"/>
      <c r="R24" s="36"/>
      <c r="S24" s="36"/>
      <c r="T24" s="36"/>
    </row>
    <row r="25" spans="1:23" x14ac:dyDescent="0.2">
      <c r="B25" s="94" t="s">
        <v>77</v>
      </c>
      <c r="C25" s="40">
        <v>0</v>
      </c>
      <c r="D25" s="109" t="s">
        <v>79</v>
      </c>
      <c r="E25" s="109"/>
      <c r="F25" s="40">
        <v>0</v>
      </c>
      <c r="G25" s="121" t="s">
        <v>67</v>
      </c>
      <c r="H25" s="121"/>
      <c r="I25" s="13">
        <v>0</v>
      </c>
      <c r="M25" s="62"/>
      <c r="N25" s="36"/>
      <c r="O25" s="36"/>
      <c r="P25" s="36"/>
      <c r="Q25" s="36"/>
      <c r="R25" s="36"/>
      <c r="S25" s="36"/>
      <c r="T25" s="36"/>
    </row>
    <row r="26" spans="1:23" x14ac:dyDescent="0.2">
      <c r="B26" s="94" t="s">
        <v>78</v>
      </c>
      <c r="C26" s="13">
        <v>0</v>
      </c>
      <c r="D26" s="111" t="s">
        <v>67</v>
      </c>
      <c r="E26" s="111"/>
      <c r="F26" s="40">
        <v>0</v>
      </c>
      <c r="G26" s="121" t="s">
        <v>67</v>
      </c>
      <c r="H26" s="121"/>
      <c r="I26" s="40">
        <v>0</v>
      </c>
      <c r="M26" s="62"/>
      <c r="N26" s="36"/>
      <c r="O26" s="36"/>
      <c r="P26" s="36"/>
      <c r="Q26" s="36"/>
      <c r="R26" s="36"/>
      <c r="S26" s="36"/>
      <c r="T26" s="36"/>
    </row>
    <row r="27" spans="1:23" ht="3.75" customHeight="1" x14ac:dyDescent="0.2">
      <c r="F27" s="28"/>
      <c r="G27" s="10"/>
      <c r="H27" s="18"/>
      <c r="I27" s="29"/>
      <c r="M27" s="62"/>
      <c r="N27" s="36"/>
      <c r="O27" s="36"/>
      <c r="P27" s="36"/>
      <c r="Q27" s="36"/>
      <c r="R27" s="36"/>
      <c r="S27" s="36"/>
      <c r="T27" s="36"/>
    </row>
    <row r="28" spans="1:23" x14ac:dyDescent="0.2">
      <c r="B28" s="1" t="s">
        <v>30</v>
      </c>
      <c r="F28" s="28"/>
      <c r="G28" s="10"/>
      <c r="H28" s="18"/>
      <c r="I28" s="29"/>
      <c r="K28" s="15">
        <f>C25+C26+F25+F26+I25+I26</f>
        <v>0</v>
      </c>
      <c r="M28" s="62"/>
      <c r="N28" s="36"/>
      <c r="O28" s="36"/>
      <c r="P28" s="36"/>
      <c r="Q28" s="36"/>
      <c r="R28" s="36"/>
      <c r="S28" s="36"/>
      <c r="T28" s="36"/>
    </row>
    <row r="29" spans="1:23" ht="3.75" customHeight="1" x14ac:dyDescent="0.2">
      <c r="F29" s="28"/>
      <c r="G29" s="10"/>
      <c r="H29" s="18"/>
      <c r="I29" s="29"/>
      <c r="M29" s="62"/>
      <c r="N29" s="36"/>
      <c r="O29" s="36"/>
      <c r="P29" s="36"/>
      <c r="Q29" s="36"/>
      <c r="R29" s="36"/>
      <c r="S29" s="36"/>
      <c r="T29" s="36"/>
    </row>
    <row r="30" spans="1:23" x14ac:dyDescent="0.2">
      <c r="B30" s="41" t="s">
        <v>100</v>
      </c>
      <c r="C30" s="41"/>
      <c r="D30" s="41"/>
      <c r="E30" s="41"/>
      <c r="F30" s="52">
        <v>0</v>
      </c>
      <c r="G30" s="41"/>
      <c r="H30" s="53" t="s">
        <v>19</v>
      </c>
      <c r="I30" s="54" t="s">
        <v>54</v>
      </c>
      <c r="J30" s="55" t="s">
        <v>2</v>
      </c>
      <c r="K30" s="39">
        <f>MIN(I30,(I23-K28)*F30)</f>
        <v>0</v>
      </c>
      <c r="M30" s="62"/>
      <c r="N30" s="36"/>
      <c r="O30" s="36"/>
      <c r="P30" s="36"/>
      <c r="Q30" s="36"/>
      <c r="R30" s="36"/>
      <c r="S30" s="36"/>
      <c r="T30" s="36"/>
    </row>
    <row r="31" spans="1:23" x14ac:dyDescent="0.2">
      <c r="F31" s="31"/>
      <c r="I31" s="1"/>
      <c r="M31" s="62"/>
      <c r="N31" s="36"/>
      <c r="O31" s="36"/>
      <c r="P31" s="36"/>
      <c r="Q31" s="36"/>
      <c r="R31" s="36"/>
      <c r="S31" s="36"/>
      <c r="T31" s="36"/>
      <c r="W31" s="50"/>
    </row>
    <row r="32" spans="1:23" x14ac:dyDescent="0.2">
      <c r="F32" s="31"/>
      <c r="G32" s="10"/>
      <c r="H32" s="26" t="s">
        <v>35</v>
      </c>
      <c r="I32" s="40">
        <v>0</v>
      </c>
      <c r="M32" s="62"/>
      <c r="N32" s="36"/>
      <c r="O32" s="36"/>
      <c r="P32" s="36"/>
      <c r="Q32" s="36"/>
      <c r="R32" s="36"/>
      <c r="S32" s="36"/>
      <c r="T32" s="36"/>
      <c r="W32" s="50"/>
    </row>
    <row r="33" spans="1:28" x14ac:dyDescent="0.2">
      <c r="B33" s="12" t="s">
        <v>94</v>
      </c>
      <c r="F33" s="31"/>
      <c r="G33" s="10"/>
      <c r="H33" s="10"/>
      <c r="M33" s="62"/>
      <c r="N33" s="36"/>
      <c r="O33" s="36"/>
      <c r="P33" s="36"/>
      <c r="Q33" s="36"/>
      <c r="R33" s="36"/>
      <c r="S33" s="36"/>
      <c r="T33" s="36"/>
      <c r="W33" s="50"/>
    </row>
    <row r="34" spans="1:28" ht="5.25" customHeight="1" x14ac:dyDescent="0.2">
      <c r="F34" s="31"/>
      <c r="G34" s="10"/>
      <c r="H34" s="10"/>
      <c r="M34" s="62"/>
      <c r="N34" s="36"/>
      <c r="O34" s="36"/>
      <c r="P34" s="36"/>
      <c r="Q34" s="36"/>
      <c r="R34" s="36"/>
      <c r="S34" s="36"/>
      <c r="T34" s="36"/>
      <c r="W34" s="50"/>
    </row>
    <row r="35" spans="1:28" x14ac:dyDescent="0.2">
      <c r="B35" s="94" t="s">
        <v>80</v>
      </c>
      <c r="C35" s="13">
        <v>0</v>
      </c>
      <c r="D35" s="107" t="s">
        <v>79</v>
      </c>
      <c r="E35" s="107"/>
      <c r="F35" s="13">
        <v>0</v>
      </c>
      <c r="G35" s="107" t="s">
        <v>85</v>
      </c>
      <c r="H35" s="107"/>
      <c r="I35" s="40">
        <v>0</v>
      </c>
      <c r="K35" s="16"/>
      <c r="M35" s="62"/>
      <c r="N35" s="36"/>
      <c r="O35" s="36"/>
      <c r="P35" s="36"/>
      <c r="Q35" s="36"/>
      <c r="R35" s="36"/>
      <c r="S35" s="36"/>
      <c r="T35" s="36"/>
      <c r="W35" s="50"/>
    </row>
    <row r="36" spans="1:28" x14ac:dyDescent="0.2">
      <c r="B36" s="94" t="s">
        <v>81</v>
      </c>
      <c r="C36" s="14">
        <v>0</v>
      </c>
      <c r="D36" s="107" t="s">
        <v>83</v>
      </c>
      <c r="E36" s="107"/>
      <c r="F36" s="14">
        <v>0</v>
      </c>
      <c r="G36" s="107" t="s">
        <v>86</v>
      </c>
      <c r="H36" s="107"/>
      <c r="I36" s="14">
        <v>0</v>
      </c>
      <c r="K36" s="16"/>
      <c r="M36" s="62"/>
      <c r="N36" s="36"/>
      <c r="O36" s="36"/>
      <c r="P36" s="36"/>
      <c r="Q36" s="36"/>
      <c r="R36" s="36"/>
      <c r="S36" s="36"/>
      <c r="T36" s="36"/>
      <c r="W36" s="50"/>
    </row>
    <row r="37" spans="1:28" x14ac:dyDescent="0.2">
      <c r="B37" s="94" t="s">
        <v>82</v>
      </c>
      <c r="C37" s="14">
        <v>0</v>
      </c>
      <c r="D37" s="107" t="s">
        <v>84</v>
      </c>
      <c r="E37" s="107"/>
      <c r="F37" s="14">
        <v>0</v>
      </c>
      <c r="G37" s="108" t="s">
        <v>67</v>
      </c>
      <c r="H37" s="108"/>
      <c r="I37" s="42">
        <v>0</v>
      </c>
      <c r="K37" s="16"/>
      <c r="M37" s="62"/>
      <c r="N37" s="36"/>
      <c r="O37" s="36"/>
      <c r="P37" s="36"/>
      <c r="Q37" s="36"/>
      <c r="R37" s="36"/>
      <c r="S37" s="36"/>
      <c r="T37" s="36"/>
      <c r="W37" s="50"/>
    </row>
    <row r="38" spans="1:28" ht="4.5" customHeight="1" x14ac:dyDescent="0.2">
      <c r="C38" s="32"/>
      <c r="D38" s="27"/>
      <c r="E38" s="27"/>
      <c r="F38" s="32"/>
      <c r="G38" s="27"/>
      <c r="H38" s="27"/>
      <c r="I38" s="33"/>
      <c r="K38" s="16"/>
      <c r="M38" s="62"/>
      <c r="N38" s="36"/>
      <c r="O38" s="36"/>
      <c r="P38" s="36"/>
      <c r="Q38" s="36"/>
      <c r="R38" s="36"/>
      <c r="S38" s="36"/>
      <c r="T38" s="36"/>
    </row>
    <row r="39" spans="1:28" ht="13.5" customHeight="1" x14ac:dyDescent="0.2">
      <c r="B39" s="1" t="s">
        <v>31</v>
      </c>
      <c r="C39" s="32"/>
      <c r="D39" s="27"/>
      <c r="E39" s="27"/>
      <c r="F39" s="32"/>
      <c r="I39" s="32"/>
      <c r="K39" s="15">
        <f>C35+C36+C37+F35+F36+F37+I35+I36+I37</f>
        <v>0</v>
      </c>
      <c r="M39" s="62"/>
      <c r="N39" s="36"/>
      <c r="O39" s="36"/>
      <c r="P39" s="36"/>
      <c r="Q39" s="36"/>
      <c r="R39" s="36"/>
      <c r="S39" s="36"/>
      <c r="T39" s="36"/>
    </row>
    <row r="40" spans="1:28" ht="4.5" customHeight="1" x14ac:dyDescent="0.2">
      <c r="C40" s="32"/>
      <c r="D40" s="27"/>
      <c r="E40" s="27"/>
      <c r="F40" s="32"/>
      <c r="G40" s="27"/>
      <c r="H40" s="27"/>
      <c r="I40" s="32"/>
      <c r="K40" s="16"/>
      <c r="M40" s="62"/>
      <c r="N40" s="36"/>
      <c r="O40" s="36"/>
      <c r="P40" s="36"/>
      <c r="Q40" s="36"/>
      <c r="R40" s="36"/>
      <c r="S40" s="36"/>
      <c r="T40" s="36"/>
    </row>
    <row r="41" spans="1:28" ht="14.25" customHeight="1" x14ac:dyDescent="0.2">
      <c r="B41" s="1" t="s">
        <v>101</v>
      </c>
      <c r="F41" s="52">
        <v>0</v>
      </c>
      <c r="G41" s="41"/>
      <c r="H41" s="53" t="s">
        <v>19</v>
      </c>
      <c r="I41" s="54" t="s">
        <v>54</v>
      </c>
      <c r="J41" s="24" t="s">
        <v>2</v>
      </c>
      <c r="K41" s="15">
        <f>MIN(I41,(I32-K39)*F41)</f>
        <v>0</v>
      </c>
      <c r="M41" s="62"/>
      <c r="N41" s="36"/>
      <c r="O41" s="36"/>
      <c r="P41" s="36"/>
      <c r="Q41" s="36"/>
      <c r="R41" s="36"/>
      <c r="S41" s="36"/>
      <c r="T41" s="36"/>
    </row>
    <row r="42" spans="1:28" ht="7.5" customHeight="1" x14ac:dyDescent="0.2">
      <c r="F42" s="66"/>
      <c r="G42" s="41"/>
      <c r="H42" s="53"/>
      <c r="I42" s="67"/>
      <c r="J42" s="24"/>
      <c r="M42" s="62"/>
      <c r="N42" s="36"/>
      <c r="O42" s="36"/>
      <c r="P42" s="36"/>
      <c r="Q42" s="36"/>
      <c r="R42" s="36"/>
      <c r="S42" s="36"/>
      <c r="T42" s="36"/>
    </row>
    <row r="43" spans="1:28" ht="14.25" customHeight="1" x14ac:dyDescent="0.2">
      <c r="A43" s="5" t="s">
        <v>4</v>
      </c>
      <c r="B43" s="9" t="s">
        <v>40</v>
      </c>
      <c r="F43" s="66"/>
      <c r="G43" s="41"/>
      <c r="H43" s="68" t="s">
        <v>50</v>
      </c>
      <c r="I43" s="54" t="s">
        <v>54</v>
      </c>
      <c r="J43" s="24"/>
      <c r="K43" s="39">
        <f>MIN(I43,K30+K41)</f>
        <v>0</v>
      </c>
      <c r="M43" s="62"/>
      <c r="N43" s="36"/>
      <c r="O43" s="122"/>
      <c r="P43" s="36"/>
      <c r="Q43" s="36"/>
      <c r="R43" s="36"/>
      <c r="S43" s="36"/>
      <c r="T43" s="36"/>
    </row>
    <row r="44" spans="1:28" ht="14.25" customHeight="1" x14ac:dyDescent="0.2">
      <c r="B44" s="9"/>
      <c r="F44" s="22"/>
      <c r="H44" s="18"/>
      <c r="I44" s="23"/>
      <c r="J44" s="24"/>
      <c r="K44" s="11"/>
      <c r="M44" s="62"/>
      <c r="N44" s="36"/>
      <c r="O44" s="36"/>
      <c r="P44" s="36"/>
      <c r="Q44" s="36"/>
      <c r="R44" s="36"/>
      <c r="S44" s="36"/>
      <c r="T44" s="36"/>
      <c r="W44" s="75"/>
      <c r="X44" s="41"/>
      <c r="Y44" s="41"/>
      <c r="Z44" s="41"/>
      <c r="AA44" s="41"/>
      <c r="AB44" s="41"/>
    </row>
    <row r="45" spans="1:28" x14ac:dyDescent="0.2">
      <c r="A45" s="5" t="s">
        <v>6</v>
      </c>
      <c r="B45" s="1" t="s">
        <v>26</v>
      </c>
      <c r="D45" s="34" t="s">
        <v>52</v>
      </c>
      <c r="E45" s="13">
        <v>0</v>
      </c>
      <c r="G45" s="18" t="s">
        <v>27</v>
      </c>
      <c r="H45" s="30">
        <v>0</v>
      </c>
      <c r="M45" s="62"/>
      <c r="N45" s="36"/>
      <c r="O45" s="36"/>
      <c r="P45" s="36"/>
      <c r="Q45" s="36"/>
      <c r="R45" s="36"/>
      <c r="S45" s="36"/>
      <c r="T45" s="36"/>
    </row>
    <row r="46" spans="1:28" x14ac:dyDescent="0.2">
      <c r="D46" s="34" t="s">
        <v>52</v>
      </c>
      <c r="E46" s="13">
        <v>0</v>
      </c>
      <c r="G46" s="18" t="s">
        <v>27</v>
      </c>
      <c r="H46" s="30">
        <v>0</v>
      </c>
      <c r="K46" s="15">
        <f>+E45*H45+E46*H46+E47*H47</f>
        <v>0</v>
      </c>
      <c r="M46" s="62"/>
      <c r="N46" s="36"/>
      <c r="O46" s="36"/>
      <c r="P46" s="36"/>
      <c r="Q46" s="36"/>
      <c r="R46" s="36"/>
      <c r="S46" s="36"/>
      <c r="T46" s="36"/>
    </row>
    <row r="47" spans="1:28" x14ac:dyDescent="0.2">
      <c r="D47" s="34" t="s">
        <v>52</v>
      </c>
      <c r="E47" s="13">
        <v>0</v>
      </c>
      <c r="G47" s="18" t="s">
        <v>27</v>
      </c>
      <c r="H47" s="30">
        <v>0</v>
      </c>
      <c r="K47" s="16"/>
      <c r="M47" s="62"/>
      <c r="N47" s="36"/>
      <c r="O47" s="36"/>
      <c r="P47" s="36"/>
      <c r="Q47" s="36"/>
      <c r="R47" s="36"/>
      <c r="S47" s="36"/>
      <c r="T47" s="36"/>
    </row>
    <row r="48" spans="1:28" x14ac:dyDescent="0.2">
      <c r="A48" s="5" t="s">
        <v>7</v>
      </c>
      <c r="B48" s="12" t="s">
        <v>95</v>
      </c>
      <c r="E48" s="18"/>
      <c r="F48" s="35"/>
      <c r="G48" s="10"/>
      <c r="H48" s="10"/>
      <c r="K48" s="11"/>
      <c r="M48" s="62"/>
      <c r="N48" s="36"/>
      <c r="O48" s="36"/>
      <c r="P48" s="36"/>
      <c r="Q48" s="36"/>
      <c r="R48" s="36"/>
      <c r="S48" s="36"/>
      <c r="T48" s="36"/>
    </row>
    <row r="49" spans="1:21" x14ac:dyDescent="0.2">
      <c r="B49" s="96" t="s">
        <v>87</v>
      </c>
      <c r="C49" s="40">
        <v>0</v>
      </c>
      <c r="D49" s="101" t="s">
        <v>88</v>
      </c>
      <c r="E49" s="101"/>
      <c r="F49" s="13">
        <v>0</v>
      </c>
      <c r="G49" s="102" t="s">
        <v>90</v>
      </c>
      <c r="H49" s="102"/>
      <c r="I49" s="13">
        <v>0</v>
      </c>
      <c r="K49" s="11"/>
      <c r="M49" s="62"/>
      <c r="N49" s="36"/>
      <c r="O49" s="36"/>
      <c r="P49" s="36"/>
      <c r="Q49" s="36"/>
      <c r="R49" s="36"/>
      <c r="S49" s="36"/>
      <c r="T49" s="36"/>
    </row>
    <row r="50" spans="1:21" x14ac:dyDescent="0.2">
      <c r="B50" s="95" t="s">
        <v>102</v>
      </c>
      <c r="C50" s="40">
        <v>0</v>
      </c>
      <c r="D50" s="101" t="s">
        <v>89</v>
      </c>
      <c r="E50" s="101"/>
      <c r="F50" s="13">
        <v>0</v>
      </c>
      <c r="G50" s="103" t="s">
        <v>67</v>
      </c>
      <c r="H50" s="103"/>
      <c r="I50" s="13">
        <v>0</v>
      </c>
      <c r="K50" s="11"/>
      <c r="M50" s="62"/>
      <c r="N50" s="36"/>
      <c r="O50" s="36"/>
      <c r="P50" s="36"/>
      <c r="Q50" s="36"/>
      <c r="R50" s="36"/>
      <c r="S50" s="36"/>
      <c r="T50" s="36"/>
    </row>
    <row r="51" spans="1:21" ht="7.5" customHeight="1" x14ac:dyDescent="0.25">
      <c r="B51" s="143"/>
      <c r="C51" s="134"/>
      <c r="D51" s="135"/>
      <c r="E51" s="136"/>
      <c r="F51" s="124"/>
      <c r="G51" s="137"/>
      <c r="H51" s="137"/>
      <c r="I51" s="124"/>
      <c r="K51" s="11"/>
      <c r="M51" s="62"/>
      <c r="N51" s="36"/>
      <c r="O51" s="36"/>
      <c r="P51" s="36"/>
      <c r="Q51" s="36"/>
      <c r="R51" s="36"/>
      <c r="S51" s="36"/>
      <c r="T51" s="36"/>
    </row>
    <row r="52" spans="1:21" x14ac:dyDescent="0.2">
      <c r="B52" s="133" t="s">
        <v>37</v>
      </c>
      <c r="C52" s="134"/>
      <c r="D52" s="135"/>
      <c r="E52" s="136"/>
      <c r="F52" s="124"/>
      <c r="G52" s="137"/>
      <c r="H52" s="137"/>
      <c r="I52" s="124"/>
      <c r="K52" s="15">
        <f>C49+C50+F49+F50+I49</f>
        <v>0</v>
      </c>
      <c r="M52" s="62"/>
      <c r="N52" s="36"/>
      <c r="O52" s="36"/>
      <c r="P52" s="36"/>
      <c r="Q52" s="36"/>
      <c r="R52" s="36"/>
      <c r="S52" s="36"/>
      <c r="T52" s="36"/>
    </row>
    <row r="53" spans="1:21" x14ac:dyDescent="0.2">
      <c r="M53" s="62"/>
      <c r="N53" s="36"/>
      <c r="O53" s="36"/>
      <c r="P53" s="36"/>
      <c r="Q53" s="36"/>
      <c r="R53" s="36"/>
      <c r="S53" s="36"/>
      <c r="T53" s="36"/>
    </row>
    <row r="54" spans="1:21" x14ac:dyDescent="0.2">
      <c r="A54" s="5" t="s">
        <v>8</v>
      </c>
      <c r="B54" s="1" t="s">
        <v>10</v>
      </c>
      <c r="K54" s="13">
        <v>0</v>
      </c>
      <c r="M54" s="62"/>
      <c r="N54" s="36"/>
      <c r="O54" s="36"/>
      <c r="P54" s="36"/>
      <c r="Q54" s="36"/>
      <c r="R54" s="36"/>
      <c r="S54" s="36"/>
      <c r="T54" s="36"/>
    </row>
    <row r="55" spans="1:21" x14ac:dyDescent="0.2">
      <c r="K55" s="29"/>
      <c r="M55" s="62"/>
      <c r="N55" s="36"/>
      <c r="O55" s="36"/>
      <c r="P55" s="36"/>
      <c r="Q55" s="36"/>
      <c r="R55" s="36"/>
      <c r="S55" s="36"/>
      <c r="T55" s="36"/>
    </row>
    <row r="56" spans="1:21" x14ac:dyDescent="0.2">
      <c r="A56" s="5" t="s">
        <v>9</v>
      </c>
      <c r="B56" s="1" t="s">
        <v>36</v>
      </c>
      <c r="K56" s="39">
        <f>K21+K43+K46-K52+K54</f>
        <v>0</v>
      </c>
      <c r="M56" s="62"/>
      <c r="N56" s="36"/>
      <c r="O56" s="36"/>
      <c r="P56" s="36"/>
      <c r="Q56" s="36"/>
      <c r="R56" s="36"/>
      <c r="S56" s="36"/>
      <c r="T56" s="36"/>
    </row>
    <row r="57" spans="1:21" x14ac:dyDescent="0.2">
      <c r="F57" s="41"/>
      <c r="G57" s="41"/>
      <c r="H57" s="41"/>
      <c r="I57" s="58"/>
      <c r="J57" s="58"/>
      <c r="K57" s="71"/>
      <c r="M57" s="62"/>
      <c r="N57" s="36"/>
      <c r="O57" s="36"/>
      <c r="P57" s="36"/>
      <c r="Q57" s="36"/>
      <c r="R57" s="36"/>
      <c r="S57" s="36"/>
      <c r="T57" s="36"/>
    </row>
    <row r="58" spans="1:21" x14ac:dyDescent="0.2">
      <c r="A58" s="5" t="s">
        <v>11</v>
      </c>
      <c r="B58" s="9" t="s">
        <v>96</v>
      </c>
      <c r="F58" s="41"/>
      <c r="G58" s="120">
        <v>0</v>
      </c>
      <c r="H58" s="120"/>
      <c r="I58" s="72" t="s">
        <v>2</v>
      </c>
      <c r="J58" s="73"/>
      <c r="K58" s="74">
        <f>MIN(G58,K56)</f>
        <v>0</v>
      </c>
      <c r="M58" s="62"/>
      <c r="N58" s="36"/>
      <c r="O58" s="36"/>
      <c r="P58" s="36"/>
      <c r="Q58" s="36"/>
      <c r="R58" s="36"/>
      <c r="S58" s="36"/>
      <c r="T58" s="36"/>
      <c r="U58" s="51"/>
    </row>
    <row r="59" spans="1:21" ht="6" customHeight="1" x14ac:dyDescent="0.2">
      <c r="F59" s="41"/>
      <c r="G59" s="41"/>
      <c r="H59" s="41"/>
      <c r="I59" s="58"/>
      <c r="J59" s="58"/>
      <c r="K59" s="71"/>
      <c r="M59" s="62"/>
      <c r="N59" s="36"/>
      <c r="O59" s="36"/>
      <c r="P59" s="36"/>
      <c r="Q59" s="36"/>
      <c r="R59" s="36"/>
      <c r="S59" s="36"/>
      <c r="T59" s="36"/>
    </row>
    <row r="60" spans="1:21" ht="15" customHeight="1" x14ac:dyDescent="0.2">
      <c r="A60" s="5" t="s">
        <v>12</v>
      </c>
      <c r="B60" s="97" t="s">
        <v>103</v>
      </c>
      <c r="C60" s="98" t="s">
        <v>28</v>
      </c>
      <c r="D60" s="140"/>
      <c r="E60" s="36"/>
      <c r="F60" s="141"/>
      <c r="G60" s="141"/>
      <c r="H60" s="141"/>
      <c r="I60" s="142"/>
      <c r="J60" s="58"/>
      <c r="K60" s="90">
        <v>0</v>
      </c>
      <c r="M60" s="62"/>
      <c r="N60" s="36"/>
      <c r="O60" s="36"/>
      <c r="P60" s="36"/>
      <c r="Q60" s="36"/>
      <c r="R60" s="36"/>
      <c r="S60" s="36"/>
      <c r="T60" s="36"/>
    </row>
    <row r="61" spans="1:21" ht="20.25" customHeight="1" x14ac:dyDescent="0.2">
      <c r="A61" s="5" t="s">
        <v>13</v>
      </c>
      <c r="B61" s="1" t="s">
        <v>18</v>
      </c>
      <c r="K61" s="13">
        <v>0</v>
      </c>
      <c r="M61" s="62"/>
      <c r="N61" s="36"/>
      <c r="O61" s="36"/>
      <c r="P61" s="36"/>
      <c r="Q61" s="36"/>
      <c r="R61" s="36"/>
      <c r="S61" s="36"/>
      <c r="T61" s="36"/>
    </row>
    <row r="62" spans="1:21" ht="18.75" customHeight="1" x14ac:dyDescent="0.2">
      <c r="A62" s="5" t="s">
        <v>38</v>
      </c>
      <c r="B62" s="138" t="s">
        <v>97</v>
      </c>
      <c r="C62" s="36"/>
      <c r="D62" s="36"/>
      <c r="E62" s="36"/>
      <c r="F62" s="36"/>
      <c r="G62" s="36"/>
      <c r="H62" s="36"/>
      <c r="I62" s="139"/>
      <c r="K62" s="43">
        <f>K60+K61</f>
        <v>0</v>
      </c>
      <c r="M62" s="62"/>
      <c r="N62" s="36"/>
      <c r="O62" s="36"/>
      <c r="P62" s="36"/>
      <c r="Q62" s="36"/>
      <c r="R62" s="36"/>
      <c r="S62" s="36"/>
      <c r="T62" s="36"/>
    </row>
    <row r="63" spans="1:21" ht="21" customHeight="1" x14ac:dyDescent="0.2">
      <c r="A63" s="56" t="s">
        <v>42</v>
      </c>
      <c r="B63" s="41" t="s">
        <v>98</v>
      </c>
      <c r="C63" s="41"/>
      <c r="D63" s="41"/>
      <c r="E63" s="41"/>
      <c r="F63" s="41"/>
      <c r="G63" s="57"/>
      <c r="H63" s="41"/>
      <c r="I63" s="58"/>
      <c r="J63" s="58"/>
      <c r="K63" s="43">
        <f>K58</f>
        <v>0</v>
      </c>
      <c r="M63" s="62"/>
      <c r="N63" s="36"/>
      <c r="O63" s="36"/>
      <c r="P63" s="36"/>
      <c r="Q63" s="36"/>
      <c r="R63" s="36"/>
      <c r="S63" s="36"/>
      <c r="T63" s="36"/>
    </row>
    <row r="64" spans="1:21" ht="8.25" customHeight="1" x14ac:dyDescent="0.2">
      <c r="M64" s="62"/>
      <c r="N64" s="36"/>
      <c r="O64" s="36"/>
      <c r="P64" s="36"/>
      <c r="Q64" s="36"/>
      <c r="R64" s="36"/>
      <c r="S64" s="36"/>
      <c r="T64" s="36"/>
    </row>
    <row r="65" spans="1:20" x14ac:dyDescent="0.2">
      <c r="A65" s="5" t="s">
        <v>43</v>
      </c>
      <c r="B65" s="9" t="s">
        <v>99</v>
      </c>
      <c r="K65" s="21">
        <f>K63-K62</f>
        <v>0</v>
      </c>
      <c r="M65" s="62"/>
      <c r="N65" s="36"/>
      <c r="O65" s="36"/>
      <c r="P65" s="36"/>
      <c r="Q65" s="36"/>
      <c r="R65" s="36"/>
      <c r="S65" s="36"/>
      <c r="T65" s="36"/>
    </row>
    <row r="66" spans="1:20" ht="5.25" customHeight="1" x14ac:dyDescent="0.2">
      <c r="M66" s="62"/>
      <c r="N66" s="36"/>
      <c r="O66" s="36"/>
      <c r="P66" s="36"/>
      <c r="Q66" s="36"/>
      <c r="R66" s="36"/>
      <c r="S66" s="36"/>
      <c r="T66" s="36"/>
    </row>
    <row r="67" spans="1:20" ht="13.5" thickBot="1" x14ac:dyDescent="0.25">
      <c r="B67" s="1" t="s">
        <v>14</v>
      </c>
      <c r="M67" s="62"/>
      <c r="N67" s="36"/>
      <c r="O67" s="36"/>
      <c r="P67" s="36"/>
      <c r="Q67" s="36"/>
      <c r="R67" s="36"/>
      <c r="S67" s="36"/>
      <c r="T67" s="36"/>
    </row>
    <row r="68" spans="1:20" x14ac:dyDescent="0.2">
      <c r="B68" s="76" t="s">
        <v>53</v>
      </c>
      <c r="C68" s="77"/>
      <c r="D68" s="77"/>
      <c r="E68" s="78"/>
      <c r="F68" s="78"/>
      <c r="G68" s="78"/>
      <c r="H68" s="78"/>
      <c r="I68" s="79"/>
      <c r="J68" s="79"/>
      <c r="K68" s="80"/>
      <c r="M68" s="62"/>
      <c r="N68" s="36"/>
      <c r="O68" s="36"/>
      <c r="P68" s="36"/>
      <c r="Q68" s="36"/>
      <c r="R68" s="36"/>
      <c r="S68" s="36"/>
      <c r="T68" s="36"/>
    </row>
    <row r="69" spans="1:20" x14ac:dyDescent="0.2">
      <c r="B69" s="81"/>
      <c r="C69" s="82"/>
      <c r="D69" s="82"/>
      <c r="E69" s="82"/>
      <c r="F69" s="82"/>
      <c r="G69" s="82"/>
      <c r="H69" s="82"/>
      <c r="I69" s="83"/>
      <c r="J69" s="83"/>
      <c r="K69" s="84"/>
      <c r="M69" s="62"/>
      <c r="N69" s="36"/>
      <c r="O69" s="36"/>
      <c r="P69" s="36"/>
      <c r="Q69" s="36"/>
      <c r="R69" s="36"/>
      <c r="S69" s="36"/>
      <c r="T69" s="36"/>
    </row>
    <row r="70" spans="1:20" x14ac:dyDescent="0.2">
      <c r="B70" s="85"/>
      <c r="C70" s="82"/>
      <c r="D70" s="82"/>
      <c r="E70" s="82"/>
      <c r="F70" s="82"/>
      <c r="G70" s="82"/>
      <c r="H70" s="82"/>
      <c r="I70" s="83"/>
      <c r="J70" s="83"/>
      <c r="K70" s="84"/>
      <c r="M70" s="62"/>
      <c r="N70" s="36"/>
      <c r="O70" s="36"/>
      <c r="P70" s="36"/>
      <c r="Q70" s="36"/>
      <c r="R70" s="36"/>
      <c r="S70" s="36"/>
      <c r="T70" s="36"/>
    </row>
    <row r="71" spans="1:20" x14ac:dyDescent="0.2">
      <c r="B71" s="81"/>
      <c r="C71" s="82"/>
      <c r="D71" s="82"/>
      <c r="E71" s="82"/>
      <c r="F71" s="82"/>
      <c r="G71" s="82"/>
      <c r="H71" s="82"/>
      <c r="I71" s="83"/>
      <c r="J71" s="83"/>
      <c r="K71" s="84"/>
      <c r="M71" s="62"/>
      <c r="N71" s="36"/>
      <c r="O71" s="36"/>
      <c r="P71" s="36"/>
      <c r="Q71" s="36"/>
      <c r="R71" s="36"/>
      <c r="S71" s="36"/>
      <c r="T71" s="36"/>
    </row>
    <row r="72" spans="1:20" x14ac:dyDescent="0.2">
      <c r="B72" s="81"/>
      <c r="C72" s="82"/>
      <c r="D72" s="82"/>
      <c r="E72" s="82"/>
      <c r="F72" s="82"/>
      <c r="G72" s="82"/>
      <c r="H72" s="82"/>
      <c r="I72" s="83"/>
      <c r="J72" s="83"/>
      <c r="K72" s="84"/>
      <c r="M72" s="62"/>
      <c r="N72" s="36"/>
      <c r="O72" s="36"/>
      <c r="P72" s="36"/>
      <c r="Q72" s="36"/>
      <c r="R72" s="36"/>
      <c r="S72" s="36"/>
      <c r="T72" s="36"/>
    </row>
    <row r="73" spans="1:20" ht="13.5" thickBot="1" x14ac:dyDescent="0.25">
      <c r="B73" s="86"/>
      <c r="C73" s="87"/>
      <c r="D73" s="87"/>
      <c r="E73" s="87"/>
      <c r="F73" s="87"/>
      <c r="G73" s="87"/>
      <c r="H73" s="87"/>
      <c r="I73" s="88"/>
      <c r="J73" s="88"/>
      <c r="K73" s="89"/>
      <c r="M73" s="63"/>
      <c r="N73" s="36"/>
      <c r="O73" s="36"/>
      <c r="P73" s="36"/>
      <c r="Q73" s="36"/>
      <c r="R73" s="36"/>
      <c r="S73" s="36"/>
      <c r="T73" s="36"/>
    </row>
    <row r="75" spans="1:20" ht="99.75" customHeight="1" x14ac:dyDescent="0.2">
      <c r="B75" s="99" t="s">
        <v>51</v>
      </c>
      <c r="C75" s="99"/>
      <c r="D75" s="99"/>
      <c r="E75" s="99"/>
      <c r="F75" s="99"/>
      <c r="G75" s="99"/>
      <c r="H75" s="99"/>
      <c r="I75" s="99"/>
      <c r="J75" s="99"/>
      <c r="K75" s="99"/>
      <c r="L75" s="99"/>
      <c r="M75" s="99"/>
    </row>
    <row r="76" spans="1:20" ht="53.25" customHeight="1" x14ac:dyDescent="0.2">
      <c r="B76" s="105" t="s">
        <v>49</v>
      </c>
      <c r="C76" s="105"/>
      <c r="D76" s="105"/>
      <c r="E76" s="105"/>
      <c r="F76" s="105"/>
      <c r="G76" s="105"/>
      <c r="H76" s="105"/>
      <c r="I76" s="105"/>
      <c r="J76" s="105"/>
      <c r="K76" s="105"/>
      <c r="L76" s="105"/>
      <c r="M76" s="105"/>
    </row>
    <row r="77" spans="1:20" x14ac:dyDescent="0.2">
      <c r="B77" s="2"/>
      <c r="D77" s="41"/>
    </row>
    <row r="78" spans="1:20" x14ac:dyDescent="0.2">
      <c r="B78" s="18" t="s">
        <v>15</v>
      </c>
      <c r="C78" s="100"/>
      <c r="D78" s="100"/>
      <c r="E78" s="100"/>
      <c r="F78" s="41"/>
      <c r="G78" s="53" t="s">
        <v>22</v>
      </c>
      <c r="H78" s="104"/>
      <c r="I78" s="104"/>
      <c r="J78" s="104"/>
      <c r="K78" s="104"/>
    </row>
    <row r="79" spans="1:20" x14ac:dyDescent="0.2">
      <c r="C79" s="41"/>
      <c r="D79" s="41"/>
      <c r="E79" s="41"/>
      <c r="F79" s="41"/>
      <c r="G79" s="41"/>
      <c r="H79" s="41"/>
      <c r="I79" s="58"/>
      <c r="J79" s="58"/>
      <c r="K79" s="71"/>
    </row>
    <row r="80" spans="1:20" x14ac:dyDescent="0.2">
      <c r="B80" s="18" t="s">
        <v>5</v>
      </c>
      <c r="C80" s="100"/>
      <c r="D80" s="100"/>
      <c r="E80" s="100"/>
      <c r="F80" s="41"/>
      <c r="G80" s="53" t="s">
        <v>16</v>
      </c>
      <c r="H80" s="104"/>
      <c r="I80" s="104"/>
      <c r="J80" s="104"/>
      <c r="K80" s="104"/>
    </row>
    <row r="81" spans="3:11" x14ac:dyDescent="0.2">
      <c r="C81" s="41"/>
      <c r="D81" s="41"/>
      <c r="E81" s="41"/>
      <c r="F81" s="41"/>
      <c r="G81" s="41"/>
      <c r="H81" s="41"/>
      <c r="I81" s="58"/>
      <c r="J81" s="58"/>
      <c r="K81" s="71"/>
    </row>
    <row r="82" spans="3:11" x14ac:dyDescent="0.2">
      <c r="C82" s="41"/>
      <c r="D82" s="41"/>
      <c r="E82" s="41"/>
      <c r="F82" s="41"/>
      <c r="G82" s="41"/>
      <c r="H82" s="41"/>
      <c r="I82" s="58"/>
      <c r="J82" s="58"/>
      <c r="K82" s="71"/>
    </row>
  </sheetData>
  <sheetProtection sheet="1" selectLockedCells="1"/>
  <mergeCells count="38">
    <mergeCell ref="H2:I2"/>
    <mergeCell ref="K3:L3"/>
    <mergeCell ref="G13:H13"/>
    <mergeCell ref="G58:H58"/>
    <mergeCell ref="G35:H35"/>
    <mergeCell ref="G9:H9"/>
    <mergeCell ref="G26:H26"/>
    <mergeCell ref="G36:H36"/>
    <mergeCell ref="G14:H14"/>
    <mergeCell ref="G25:H25"/>
    <mergeCell ref="C3:E3"/>
    <mergeCell ref="G10:H10"/>
    <mergeCell ref="G11:H11"/>
    <mergeCell ref="G12:H12"/>
    <mergeCell ref="D10:E10"/>
    <mergeCell ref="D9:E9"/>
    <mergeCell ref="D11:E11"/>
    <mergeCell ref="D12:E12"/>
    <mergeCell ref="D13:E13"/>
    <mergeCell ref="D37:E37"/>
    <mergeCell ref="G37:H37"/>
    <mergeCell ref="D36:E36"/>
    <mergeCell ref="D25:E25"/>
    <mergeCell ref="D14:E14"/>
    <mergeCell ref="D26:E26"/>
    <mergeCell ref="D35:E35"/>
    <mergeCell ref="D15:E15"/>
    <mergeCell ref="G15:H15"/>
    <mergeCell ref="B75:M75"/>
    <mergeCell ref="C80:E80"/>
    <mergeCell ref="D49:E49"/>
    <mergeCell ref="G49:H49"/>
    <mergeCell ref="D50:E50"/>
    <mergeCell ref="G50:H50"/>
    <mergeCell ref="H80:K80"/>
    <mergeCell ref="C78:E78"/>
    <mergeCell ref="H78:K78"/>
    <mergeCell ref="B76:M76"/>
  </mergeCells>
  <phoneticPr fontId="0" type="noConversion"/>
  <printOptions horizontalCentered="1" verticalCentered="1"/>
  <pageMargins left="0.25" right="0.25" top="0.75" bottom="0.75" header="0.3" footer="0.3"/>
  <pageSetup scale="62" orientation="portrait" horizontalDpi="4294967292" r:id="rId1"/>
  <headerFooter alignWithMargins="0">
    <oddFooter>&amp;LRev. 4.10&amp;RPage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32" r:id="rId4" name="Check Box 8">
              <controlPr defaultSize="0" autoFill="0" autoLine="0" autoPict="0">
                <anchor moveWithCells="1">
                  <from>
                    <xdr:col>5</xdr:col>
                    <xdr:colOff>57150</xdr:colOff>
                    <xdr:row>0</xdr:row>
                    <xdr:rowOff>76200</xdr:rowOff>
                  </from>
                  <to>
                    <xdr:col>6</xdr:col>
                    <xdr:colOff>0</xdr:colOff>
                    <xdr:row>2</xdr:row>
                    <xdr:rowOff>9525</xdr:rowOff>
                  </to>
                </anchor>
              </controlPr>
            </control>
          </mc:Choice>
        </mc:AlternateContent>
        <mc:AlternateContent xmlns:mc="http://schemas.openxmlformats.org/markup-compatibility/2006">
          <mc:Choice Requires="x14">
            <control shapeId="1033" r:id="rId5" name="Check Box 9">
              <controlPr defaultSize="0" autoFill="0" autoLine="0" autoPict="0">
                <anchor moveWithCells="1">
                  <from>
                    <xdr:col>5</xdr:col>
                    <xdr:colOff>495300</xdr:colOff>
                    <xdr:row>0</xdr:row>
                    <xdr:rowOff>76200</xdr:rowOff>
                  </from>
                  <to>
                    <xdr:col>6</xdr:col>
                    <xdr:colOff>533400</xdr:colOff>
                    <xdr:row>2</xdr:row>
                    <xdr:rowOff>9525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BBC</vt:lpstr>
      <vt:lpstr>BBC!Print_Area</vt:lpstr>
    </vt:vector>
  </TitlesOfParts>
  <Company>CITIZENS 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CITIZENS</dc:creator>
  <cp:lastModifiedBy>Bair, Chris</cp:lastModifiedBy>
  <cp:lastPrinted>2023-05-09T19:46:44Z</cp:lastPrinted>
  <dcterms:created xsi:type="dcterms:W3CDTF">2003-04-25T17:25:17Z</dcterms:created>
  <dcterms:modified xsi:type="dcterms:W3CDTF">2023-05-10T18:45:34Z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287626a-08a2-4c98-8ba7-2707f552d7d4_Enabled">
    <vt:lpwstr>true</vt:lpwstr>
  </property>
  <property fmtid="{D5CDD505-2E9C-101B-9397-08002B2CF9AE}" pid="3" name="MSIP_Label_4287626a-08a2-4c98-8ba7-2707f552d7d4_SetDate">
    <vt:lpwstr>2022-01-21T13:51:57Z</vt:lpwstr>
  </property>
  <property fmtid="{D5CDD505-2E9C-101B-9397-08002B2CF9AE}" pid="4" name="MSIP_Label_4287626a-08a2-4c98-8ba7-2707f552d7d4_Method">
    <vt:lpwstr>Standard</vt:lpwstr>
  </property>
  <property fmtid="{D5CDD505-2E9C-101B-9397-08002B2CF9AE}" pid="5" name="MSIP_Label_4287626a-08a2-4c98-8ba7-2707f552d7d4_Name">
    <vt:lpwstr>4287626a-08a2-4c98-8ba7-2707f552d7d4</vt:lpwstr>
  </property>
  <property fmtid="{D5CDD505-2E9C-101B-9397-08002B2CF9AE}" pid="6" name="MSIP_Label_4287626a-08a2-4c98-8ba7-2707f552d7d4_SiteId">
    <vt:lpwstr>c9797bcf-8071-4c75-9ff0-5e2c6d7f5d4d</vt:lpwstr>
  </property>
  <property fmtid="{D5CDD505-2E9C-101B-9397-08002B2CF9AE}" pid="7" name="MSIP_Label_4287626a-08a2-4c98-8ba7-2707f552d7d4_ActionId">
    <vt:lpwstr>36392269-5944-4c8e-ae21-b46c7444ac1c</vt:lpwstr>
  </property>
  <property fmtid="{D5CDD505-2E9C-101B-9397-08002B2CF9AE}" pid="8" name="MSIP_Label_4287626a-08a2-4c98-8ba7-2707f552d7d4_ContentBits">
    <vt:lpwstr>0</vt:lpwstr>
  </property>
</Properties>
</file>